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108" windowWidth="15480" windowHeight="6060" tabRatio="596" activeTab="0"/>
  </bookViews>
  <sheets>
    <sheet name="Avaliação" sheetId="1" r:id="rId1"/>
  </sheets>
  <definedNames>
    <definedName name="_xlfn.BAHTTEXT" hidden="1">#NAME?</definedName>
    <definedName name="municipios">#REF!</definedName>
    <definedName name="_xlnm.Print_Titles" localSheetId="0">'Avaliação'!$1:$6</definedName>
  </definedNames>
  <calcPr fullCalcOnLoad="1"/>
</workbook>
</file>

<file path=xl/sharedStrings.xml><?xml version="1.0" encoding="utf-8"?>
<sst xmlns="http://schemas.openxmlformats.org/spreadsheetml/2006/main" count="22" uniqueCount="19">
  <si>
    <t>Conselho de Secretarias Municipais de Saúde</t>
  </si>
  <si>
    <t>Estado de Santa Catarina</t>
  </si>
  <si>
    <t>Valor</t>
  </si>
  <si>
    <t>Qtde.</t>
  </si>
  <si>
    <t>CM</t>
  </si>
  <si>
    <t>Grupo/especialidade</t>
  </si>
  <si>
    <t xml:space="preserve">Total Hospitalar </t>
  </si>
  <si>
    <t xml:space="preserve">Total Ambulatorial </t>
  </si>
  <si>
    <t xml:space="preserve">Total Geral </t>
  </si>
  <si>
    <t>Programação Mensal
Termo de Compromisso AC</t>
  </si>
  <si>
    <t>PROPOSTA
Nova Programação</t>
  </si>
  <si>
    <t>Observações</t>
  </si>
  <si>
    <t>Outros Procedimentos</t>
  </si>
  <si>
    <t>Eco Doppler Arterial</t>
  </si>
  <si>
    <t>Ressonância Magnética</t>
  </si>
  <si>
    <t>Tomografia Computadorizada</t>
  </si>
  <si>
    <t>Readequação da Alta Complexidade em Ortopedia Hospitalar
Hospital São José - CRICIÚMA</t>
  </si>
  <si>
    <t>Cirurgia Ortopédica</t>
  </si>
  <si>
    <t>Consulta em Ortopedia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</si>
</sst>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0.000%"/>
    <numFmt numFmtId="184" formatCode="0.0000%"/>
    <numFmt numFmtId="185" formatCode="_(* #,##0.000_);_(* \(#,##0.000\);_(* &quot;-&quot;???_);_(@_)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#,##0.00;[Red]#,##0.00"/>
    <numFmt numFmtId="194" formatCode="#,##0.0"/>
    <numFmt numFmtId="195" formatCode="0_);\(0\)"/>
    <numFmt numFmtId="196" formatCode="&quot;Ativado&quot;;&quot;Ativado&quot;;&quot;Desativado&quot;"/>
    <numFmt numFmtId="197" formatCode="_-* #,##0.00_-;\-* #,##0.00_-;_-* \-??_-;_-@_-"/>
    <numFmt numFmtId="198" formatCode="[$R$-416]\ #,##0.00;[Red]\-[$R$-416]\ #,##0.0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MT"/>
      <family val="0"/>
    </font>
    <font>
      <b/>
      <sz val="12"/>
      <color indexed="8"/>
      <name val="Arial-Bold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A"/>
      <name val="Arial"/>
      <family val="2"/>
    </font>
    <font>
      <sz val="12"/>
      <color rgb="FF000000"/>
      <name val="ArialMT"/>
      <family val="0"/>
    </font>
    <font>
      <b/>
      <sz val="12"/>
      <color rgb="FF000000"/>
      <name val="Arial-Bold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71" fontId="0" fillId="33" borderId="0" xfId="67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indent="4"/>
    </xf>
    <xf numFmtId="0" fontId="45" fillId="34" borderId="0" xfId="0" applyFont="1" applyFill="1" applyAlignment="1">
      <alignment horizontal="left" vertical="center" indent="4"/>
    </xf>
    <xf numFmtId="0" fontId="4" fillId="33" borderId="0" xfId="0" applyFont="1" applyFill="1" applyAlignment="1">
      <alignment vertical="center"/>
    </xf>
    <xf numFmtId="171" fontId="4" fillId="33" borderId="0" xfId="67" applyFont="1" applyFill="1" applyAlignment="1">
      <alignment vertical="center"/>
    </xf>
    <xf numFmtId="172" fontId="4" fillId="33" borderId="0" xfId="67" applyNumberFormat="1" applyFont="1" applyFill="1" applyAlignment="1">
      <alignment vertical="center"/>
    </xf>
    <xf numFmtId="172" fontId="0" fillId="33" borderId="0" xfId="67" applyNumberFormat="1" applyFont="1" applyFill="1" applyAlignment="1">
      <alignment vertical="center"/>
    </xf>
    <xf numFmtId="171" fontId="6" fillId="33" borderId="0" xfId="67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6" fillId="0" borderId="10" xfId="0" applyFont="1" applyBorder="1" applyAlignment="1">
      <alignment vertical="center" wrapText="1"/>
    </xf>
    <xf numFmtId="171" fontId="46" fillId="0" borderId="10" xfId="67" applyFont="1" applyBorder="1" applyAlignment="1">
      <alignment vertical="center" wrapText="1"/>
    </xf>
    <xf numFmtId="172" fontId="46" fillId="0" borderId="10" xfId="67" applyNumberFormat="1" applyFont="1" applyBorder="1" applyAlignment="1">
      <alignment vertical="center" wrapText="1"/>
    </xf>
    <xf numFmtId="4" fontId="46" fillId="0" borderId="10" xfId="67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71" fontId="46" fillId="0" borderId="11" xfId="67" applyFont="1" applyBorder="1" applyAlignment="1">
      <alignment vertical="center" wrapText="1"/>
    </xf>
    <xf numFmtId="172" fontId="46" fillId="0" borderId="11" xfId="67" applyNumberFormat="1" applyFont="1" applyBorder="1" applyAlignment="1">
      <alignment vertical="center" wrapText="1"/>
    </xf>
    <xf numFmtId="4" fontId="46" fillId="0" borderId="11" xfId="67" applyNumberFormat="1" applyFont="1" applyBorder="1" applyAlignment="1">
      <alignment vertical="center" wrapText="1"/>
    </xf>
    <xf numFmtId="0" fontId="46" fillId="0" borderId="11" xfId="67" applyNumberFormat="1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171" fontId="46" fillId="0" borderId="12" xfId="67" applyFont="1" applyBorder="1" applyAlignment="1">
      <alignment vertical="center" wrapText="1"/>
    </xf>
    <xf numFmtId="172" fontId="46" fillId="0" borderId="12" xfId="67" applyNumberFormat="1" applyFont="1" applyBorder="1" applyAlignment="1">
      <alignment vertical="center" wrapText="1"/>
    </xf>
    <xf numFmtId="0" fontId="46" fillId="0" borderId="12" xfId="67" applyNumberFormat="1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172" fontId="47" fillId="0" borderId="13" xfId="67" applyNumberFormat="1" applyFont="1" applyBorder="1" applyAlignment="1">
      <alignment vertical="center" wrapText="1"/>
    </xf>
    <xf numFmtId="4" fontId="47" fillId="0" borderId="13" xfId="67" applyNumberFormat="1" applyFont="1" applyBorder="1" applyAlignment="1">
      <alignment vertical="center" wrapText="1"/>
    </xf>
    <xf numFmtId="171" fontId="5" fillId="35" borderId="14" xfId="67" applyFont="1" applyFill="1" applyBorder="1" applyAlignment="1">
      <alignment horizontal="center" vertical="center"/>
    </xf>
    <xf numFmtId="172" fontId="5" fillId="35" borderId="14" xfId="67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171" fontId="46" fillId="0" borderId="15" xfId="67" applyFont="1" applyBorder="1" applyAlignment="1">
      <alignment vertical="center" wrapText="1"/>
    </xf>
    <xf numFmtId="172" fontId="46" fillId="0" borderId="15" xfId="67" applyNumberFormat="1" applyFont="1" applyBorder="1" applyAlignment="1">
      <alignment vertical="center" wrapText="1"/>
    </xf>
    <xf numFmtId="4" fontId="46" fillId="0" borderId="15" xfId="67" applyNumberFormat="1" applyFont="1" applyBorder="1" applyAlignment="1">
      <alignment vertical="center" wrapText="1"/>
    </xf>
    <xf numFmtId="0" fontId="47" fillId="35" borderId="14" xfId="0" applyFont="1" applyFill="1" applyBorder="1" applyAlignment="1">
      <alignment horizontal="center" vertical="center" wrapText="1"/>
    </xf>
    <xf numFmtId="172" fontId="47" fillId="35" borderId="14" xfId="67" applyNumberFormat="1" applyFont="1" applyFill="1" applyBorder="1" applyAlignment="1">
      <alignment vertical="center" wrapText="1"/>
    </xf>
    <xf numFmtId="4" fontId="47" fillId="35" borderId="14" xfId="67" applyNumberFormat="1" applyFont="1" applyFill="1" applyBorder="1" applyAlignment="1">
      <alignment vertical="center" wrapText="1"/>
    </xf>
    <xf numFmtId="172" fontId="47" fillId="35" borderId="14" xfId="67" applyNumberFormat="1" applyFont="1" applyFill="1" applyBorder="1" applyAlignment="1">
      <alignment horizontal="center" vertical="center" wrapText="1"/>
    </xf>
    <xf numFmtId="4" fontId="47" fillId="35" borderId="14" xfId="67" applyNumberFormat="1" applyFont="1" applyFill="1" applyBorder="1" applyAlignment="1">
      <alignment horizontal="center" vertical="center" wrapText="1"/>
    </xf>
    <xf numFmtId="172" fontId="47" fillId="35" borderId="16" xfId="67" applyNumberFormat="1" applyFont="1" applyFill="1" applyBorder="1" applyAlignment="1">
      <alignment vertical="center" wrapText="1"/>
    </xf>
    <xf numFmtId="4" fontId="47" fillId="35" borderId="16" xfId="67" applyNumberFormat="1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5" fillId="36" borderId="17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171" fontId="47" fillId="0" borderId="19" xfId="67" applyFont="1" applyBorder="1" applyAlignment="1">
      <alignment vertical="center" wrapText="1"/>
    </xf>
    <xf numFmtId="0" fontId="47" fillId="36" borderId="20" xfId="0" applyFont="1" applyFill="1" applyBorder="1" applyAlignment="1">
      <alignment horizontal="center" vertical="center" wrapText="1"/>
    </xf>
    <xf numFmtId="171" fontId="47" fillId="0" borderId="0" xfId="67" applyFont="1" applyBorder="1" applyAlignment="1">
      <alignment vertical="center" wrapText="1"/>
    </xf>
    <xf numFmtId="0" fontId="47" fillId="36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171" fontId="5" fillId="35" borderId="24" xfId="67" applyFont="1" applyFill="1" applyBorder="1" applyAlignment="1">
      <alignment horizontal="center" vertical="center" wrapText="1"/>
    </xf>
    <xf numFmtId="171" fontId="5" fillId="35" borderId="13" xfId="67" applyFont="1" applyFill="1" applyBorder="1" applyAlignment="1">
      <alignment horizontal="center" vertical="center"/>
    </xf>
    <xf numFmtId="171" fontId="5" fillId="35" borderId="25" xfId="67" applyFont="1" applyFill="1" applyBorder="1" applyAlignment="1">
      <alignment horizontal="center" vertical="center"/>
    </xf>
    <xf numFmtId="171" fontId="5" fillId="35" borderId="22" xfId="67" applyFont="1" applyFill="1" applyBorder="1" applyAlignment="1">
      <alignment horizontal="center" vertical="center"/>
    </xf>
    <xf numFmtId="171" fontId="5" fillId="35" borderId="23" xfId="67" applyFont="1" applyFill="1" applyBorder="1" applyAlignment="1">
      <alignment horizontal="center" vertical="center"/>
    </xf>
    <xf numFmtId="171" fontId="7" fillId="33" borderId="0" xfId="67" applyFont="1" applyFill="1" applyAlignment="1">
      <alignment horizontal="right" vertical="center" wrapText="1"/>
    </xf>
    <xf numFmtId="171" fontId="7" fillId="33" borderId="0" xfId="67" applyFont="1" applyFill="1" applyAlignment="1">
      <alignment horizontal="right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5" zoomScaleNormal="115" zoomScalePageLayoutView="0" workbookViewId="0" topLeftCell="A1">
      <selection activeCell="B18" sqref="B18"/>
    </sheetView>
  </sheetViews>
  <sheetFormatPr defaultColWidth="9.140625" defaultRowHeight="12.75"/>
  <cols>
    <col min="1" max="1" width="0.71875" style="2" customWidth="1"/>
    <col min="2" max="2" width="40.8515625" style="1" bestFit="1" customWidth="1"/>
    <col min="3" max="3" width="0.9921875" style="40" customWidth="1"/>
    <col min="4" max="4" width="12.28125" style="2" bestFit="1" customWidth="1"/>
    <col min="5" max="5" width="7.8515625" style="8" bestFit="1" customWidth="1"/>
    <col min="6" max="6" width="12.421875" style="2" bestFit="1" customWidth="1"/>
    <col min="7" max="7" width="0.9921875" style="40" customWidth="1"/>
    <col min="8" max="8" width="12.28125" style="2" bestFit="1" customWidth="1"/>
    <col min="9" max="9" width="7.8515625" style="8" bestFit="1" customWidth="1"/>
    <col min="10" max="10" width="12.421875" style="2" bestFit="1" customWidth="1"/>
    <col min="11" max="11" width="0.9921875" style="40" customWidth="1"/>
    <col min="12" max="12" width="62.7109375" style="2" customWidth="1"/>
    <col min="13" max="16384" width="9.140625" style="1" customWidth="1"/>
  </cols>
  <sheetData>
    <row r="1" spans="1:12" ht="9" customHeight="1">
      <c r="A1" s="4" t="s">
        <v>0</v>
      </c>
      <c r="F1" s="57" t="s">
        <v>16</v>
      </c>
      <c r="G1" s="58"/>
      <c r="H1" s="58"/>
      <c r="I1" s="58"/>
      <c r="J1" s="58"/>
      <c r="K1" s="58"/>
      <c r="L1" s="58"/>
    </row>
    <row r="2" spans="1:12" ht="9" customHeight="1">
      <c r="A2" s="4" t="s">
        <v>1</v>
      </c>
      <c r="F2" s="58"/>
      <c r="G2" s="58"/>
      <c r="H2" s="58"/>
      <c r="I2" s="58"/>
      <c r="J2" s="58"/>
      <c r="K2" s="58"/>
      <c r="L2" s="58"/>
    </row>
    <row r="3" spans="1:12" ht="9" customHeight="1">
      <c r="A3" s="3"/>
      <c r="F3" s="58"/>
      <c r="G3" s="58"/>
      <c r="H3" s="58"/>
      <c r="I3" s="58"/>
      <c r="J3" s="58"/>
      <c r="K3" s="58"/>
      <c r="L3" s="58"/>
    </row>
    <row r="4" spans="1:12" s="5" customFormat="1" ht="24" customHeight="1" thickBot="1">
      <c r="A4" s="6"/>
      <c r="C4" s="41"/>
      <c r="D4" s="6"/>
      <c r="E4" s="7"/>
      <c r="F4" s="58"/>
      <c r="G4" s="58"/>
      <c r="H4" s="58"/>
      <c r="I4" s="58"/>
      <c r="J4" s="58"/>
      <c r="K4" s="58"/>
      <c r="L4" s="58"/>
    </row>
    <row r="5" spans="1:12" s="10" customFormat="1" ht="34.5" customHeight="1" thickBot="1">
      <c r="A5" s="9"/>
      <c r="B5" s="50" t="s">
        <v>5</v>
      </c>
      <c r="C5" s="42"/>
      <c r="D5" s="52" t="s">
        <v>9</v>
      </c>
      <c r="E5" s="53"/>
      <c r="F5" s="54"/>
      <c r="G5" s="42"/>
      <c r="H5" s="52" t="s">
        <v>10</v>
      </c>
      <c r="I5" s="53"/>
      <c r="J5" s="54"/>
      <c r="K5" s="42"/>
      <c r="L5" s="55" t="s">
        <v>11</v>
      </c>
    </row>
    <row r="6" spans="1:12" s="10" customFormat="1" ht="15.75" thickBot="1">
      <c r="A6" s="9"/>
      <c r="B6" s="51"/>
      <c r="C6" s="42"/>
      <c r="D6" s="27" t="s">
        <v>4</v>
      </c>
      <c r="E6" s="28" t="s">
        <v>3</v>
      </c>
      <c r="F6" s="27" t="s">
        <v>2</v>
      </c>
      <c r="G6" s="42"/>
      <c r="H6" s="27" t="s">
        <v>4</v>
      </c>
      <c r="I6" s="28" t="s">
        <v>3</v>
      </c>
      <c r="J6" s="27" t="s">
        <v>2</v>
      </c>
      <c r="K6" s="42"/>
      <c r="L6" s="56"/>
    </row>
    <row r="7" spans="1:12" s="10" customFormat="1" ht="21" customHeight="1" thickBot="1">
      <c r="A7" s="9"/>
      <c r="B7" s="11" t="s">
        <v>17</v>
      </c>
      <c r="C7" s="43"/>
      <c r="D7" s="12">
        <v>6956.45</v>
      </c>
      <c r="E7" s="13">
        <f>F7/D7</f>
        <v>12.83333309374753</v>
      </c>
      <c r="F7" s="14">
        <v>89274.44</v>
      </c>
      <c r="G7" s="43"/>
      <c r="H7" s="12"/>
      <c r="I7" s="13"/>
      <c r="J7" s="14"/>
      <c r="K7" s="43"/>
      <c r="L7" s="12"/>
    </row>
    <row r="8" spans="1:12" s="10" customFormat="1" ht="21" customHeight="1" thickBot="1">
      <c r="A8" s="9"/>
      <c r="B8" s="33" t="s">
        <v>6</v>
      </c>
      <c r="C8" s="45"/>
      <c r="D8" s="47"/>
      <c r="E8" s="34">
        <f>SUM(E7:E7)</f>
        <v>12.83333309374753</v>
      </c>
      <c r="F8" s="35">
        <f>SUM(F7:F7)</f>
        <v>89274.44</v>
      </c>
      <c r="G8" s="45"/>
      <c r="H8" s="47"/>
      <c r="I8" s="34">
        <f>SUM(I7:I7)</f>
        <v>0</v>
      </c>
      <c r="J8" s="35">
        <f>SUM(J7:J7)</f>
        <v>0</v>
      </c>
      <c r="K8" s="45"/>
      <c r="L8" s="49"/>
    </row>
    <row r="9" spans="1:12" s="10" customFormat="1" ht="5.25" customHeight="1" thickBot="1">
      <c r="A9" s="9"/>
      <c r="B9" s="24"/>
      <c r="C9" s="45"/>
      <c r="D9" s="46"/>
      <c r="E9" s="25"/>
      <c r="F9" s="26"/>
      <c r="G9" s="45"/>
      <c r="H9" s="46"/>
      <c r="I9" s="25"/>
      <c r="J9" s="26"/>
      <c r="K9" s="45"/>
      <c r="L9" s="46"/>
    </row>
    <row r="10" spans="1:12" s="10" customFormat="1" ht="21" customHeight="1">
      <c r="A10" s="9"/>
      <c r="B10" s="20" t="s">
        <v>18</v>
      </c>
      <c r="C10" s="43"/>
      <c r="D10" s="21">
        <v>10</v>
      </c>
      <c r="E10" s="22">
        <f>F10/D10</f>
        <v>229.321</v>
      </c>
      <c r="F10" s="21">
        <v>2293.21</v>
      </c>
      <c r="G10" s="43"/>
      <c r="H10" s="21"/>
      <c r="I10" s="22"/>
      <c r="J10" s="23"/>
      <c r="K10" s="43"/>
      <c r="L10" s="21"/>
    </row>
    <row r="11" spans="1:12" s="10" customFormat="1" ht="21" customHeight="1">
      <c r="A11" s="9"/>
      <c r="B11" s="15" t="s">
        <v>13</v>
      </c>
      <c r="C11" s="43"/>
      <c r="D11" s="16">
        <v>40.84</v>
      </c>
      <c r="E11" s="17">
        <f>F11/D11</f>
        <v>18.821743388834474</v>
      </c>
      <c r="F11" s="16">
        <v>768.68</v>
      </c>
      <c r="G11" s="43"/>
      <c r="H11" s="16"/>
      <c r="I11" s="17"/>
      <c r="J11" s="18"/>
      <c r="K11" s="43"/>
      <c r="L11" s="16"/>
    </row>
    <row r="12" spans="1:12" s="10" customFormat="1" ht="21" customHeight="1">
      <c r="A12" s="9"/>
      <c r="B12" s="15" t="s">
        <v>14</v>
      </c>
      <c r="C12" s="43"/>
      <c r="D12" s="16">
        <v>268.88</v>
      </c>
      <c r="E12" s="17">
        <f>F12/D12</f>
        <v>21.676658732520085</v>
      </c>
      <c r="F12" s="16">
        <v>5828.42</v>
      </c>
      <c r="G12" s="43"/>
      <c r="H12" s="16"/>
      <c r="I12" s="17"/>
      <c r="J12" s="19"/>
      <c r="K12" s="43"/>
      <c r="L12" s="16"/>
    </row>
    <row r="13" spans="1:12" s="10" customFormat="1" ht="21" customHeight="1" thickBot="1">
      <c r="A13" s="9"/>
      <c r="B13" s="15" t="s">
        <v>15</v>
      </c>
      <c r="C13" s="43"/>
      <c r="D13" s="16">
        <v>114.44</v>
      </c>
      <c r="E13" s="17">
        <f>F13/D13</f>
        <v>20.38002446696959</v>
      </c>
      <c r="F13" s="16">
        <v>2332.29</v>
      </c>
      <c r="G13" s="43"/>
      <c r="H13" s="16"/>
      <c r="I13" s="17"/>
      <c r="J13" s="18"/>
      <c r="K13" s="43"/>
      <c r="L13" s="16"/>
    </row>
    <row r="14" spans="1:12" s="10" customFormat="1" ht="21" customHeight="1" thickBot="1">
      <c r="A14" s="9"/>
      <c r="B14" s="33" t="s">
        <v>7</v>
      </c>
      <c r="C14" s="45"/>
      <c r="D14" s="47"/>
      <c r="E14" s="36">
        <f>SUM(E10:E13)</f>
        <v>290.1994265883242</v>
      </c>
      <c r="F14" s="37">
        <f>SUM(F10:F13)</f>
        <v>11222.599999999999</v>
      </c>
      <c r="G14" s="45"/>
      <c r="H14" s="47"/>
      <c r="I14" s="36">
        <f>SUM(I10:I13)</f>
        <v>0</v>
      </c>
      <c r="J14" s="37">
        <f>SUM(J10:J13)</f>
        <v>0</v>
      </c>
      <c r="K14" s="45"/>
      <c r="L14" s="49"/>
    </row>
    <row r="15" spans="1:12" s="10" customFormat="1" ht="5.25" customHeight="1" thickBot="1">
      <c r="A15" s="9"/>
      <c r="B15" s="24"/>
      <c r="C15" s="45"/>
      <c r="D15" s="46"/>
      <c r="E15" s="25"/>
      <c r="F15" s="26"/>
      <c r="G15" s="45"/>
      <c r="H15" s="46"/>
      <c r="I15" s="25"/>
      <c r="J15" s="26"/>
      <c r="K15" s="45"/>
      <c r="L15" s="46"/>
    </row>
    <row r="16" spans="1:12" s="10" customFormat="1" ht="21" customHeight="1">
      <c r="A16" s="9"/>
      <c r="B16" s="20"/>
      <c r="C16" s="43"/>
      <c r="D16" s="21"/>
      <c r="E16" s="22"/>
      <c r="F16" s="23"/>
      <c r="G16" s="43"/>
      <c r="H16" s="21"/>
      <c r="I16" s="22"/>
      <c r="J16" s="23"/>
      <c r="K16" s="43"/>
      <c r="L16" s="21"/>
    </row>
    <row r="17" spans="1:12" s="10" customFormat="1" ht="21" customHeight="1">
      <c r="A17" s="9"/>
      <c r="B17" s="15"/>
      <c r="C17" s="43"/>
      <c r="D17" s="16"/>
      <c r="E17" s="17"/>
      <c r="F17" s="18"/>
      <c r="G17" s="43"/>
      <c r="H17" s="16"/>
      <c r="I17" s="17"/>
      <c r="J17" s="18"/>
      <c r="K17" s="43"/>
      <c r="L17" s="16"/>
    </row>
    <row r="18" spans="1:12" s="10" customFormat="1" ht="21" customHeight="1">
      <c r="A18" s="9"/>
      <c r="B18" s="15"/>
      <c r="C18" s="43"/>
      <c r="D18" s="16"/>
      <c r="E18" s="17"/>
      <c r="F18" s="18"/>
      <c r="G18" s="43"/>
      <c r="H18" s="16"/>
      <c r="I18" s="17"/>
      <c r="J18" s="18"/>
      <c r="K18" s="43"/>
      <c r="L18" s="16"/>
    </row>
    <row r="19" spans="1:12" s="10" customFormat="1" ht="21" customHeight="1" thickBot="1">
      <c r="A19" s="9"/>
      <c r="B19" s="29"/>
      <c r="C19" s="43"/>
      <c r="D19" s="30"/>
      <c r="E19" s="31"/>
      <c r="F19" s="32"/>
      <c r="G19" s="43"/>
      <c r="H19" s="30"/>
      <c r="I19" s="31"/>
      <c r="J19" s="32"/>
      <c r="K19" s="43"/>
      <c r="L19" s="30"/>
    </row>
    <row r="20" spans="1:12" s="10" customFormat="1" ht="21" customHeight="1" thickBot="1">
      <c r="A20" s="9"/>
      <c r="B20" s="33" t="s">
        <v>12</v>
      </c>
      <c r="C20" s="45"/>
      <c r="D20" s="47"/>
      <c r="E20" s="36">
        <f>SUM(E16:E19)</f>
        <v>0</v>
      </c>
      <c r="F20" s="37">
        <f>SUM(F16:F19)</f>
        <v>0</v>
      </c>
      <c r="G20" s="45"/>
      <c r="H20" s="47"/>
      <c r="I20" s="36">
        <f>SUM(I16:I19)</f>
        <v>0</v>
      </c>
      <c r="J20" s="37">
        <f>SUM(J16:J19)</f>
        <v>0</v>
      </c>
      <c r="K20" s="45"/>
      <c r="L20" s="49"/>
    </row>
    <row r="21" spans="1:12" s="10" customFormat="1" ht="5.25" customHeight="1" thickBot="1">
      <c r="A21" s="9"/>
      <c r="B21" s="24"/>
      <c r="C21" s="45"/>
      <c r="D21" s="48"/>
      <c r="E21" s="25"/>
      <c r="F21" s="26"/>
      <c r="G21" s="45"/>
      <c r="H21" s="48"/>
      <c r="I21" s="25"/>
      <c r="J21" s="26"/>
      <c r="K21" s="45"/>
      <c r="L21" s="48"/>
    </row>
    <row r="22" spans="1:12" s="10" customFormat="1" ht="21" customHeight="1" thickBot="1">
      <c r="A22" s="9"/>
      <c r="B22" s="33" t="s">
        <v>8</v>
      </c>
      <c r="C22" s="45"/>
      <c r="D22" s="44"/>
      <c r="E22" s="38">
        <f>SUM(E8,E14,E20)</f>
        <v>303.0327596820717</v>
      </c>
      <c r="F22" s="39">
        <f>SUM(F8,F14,F20)</f>
        <v>100497.04000000001</v>
      </c>
      <c r="G22" s="45"/>
      <c r="H22" s="44"/>
      <c r="I22" s="38">
        <f>SUM(I8,I14,I20)</f>
        <v>0</v>
      </c>
      <c r="J22" s="39">
        <f>SUM(J8,J14,J20)</f>
        <v>0</v>
      </c>
      <c r="K22" s="45"/>
      <c r="L22" s="45"/>
    </row>
  </sheetData>
  <sheetProtection/>
  <mergeCells count="5">
    <mergeCell ref="B5:B6"/>
    <mergeCell ref="D5:F5"/>
    <mergeCell ref="H5:J5"/>
    <mergeCell ref="L5:L6"/>
    <mergeCell ref="F1:L4"/>
  </mergeCells>
  <printOptions/>
  <pageMargins left="0.15748031496062992" right="0.15748031496062992" top="0.1968503937007874" bottom="0.31496062992125984" header="0.15748031496062992" footer="0.15748031496062992"/>
  <pageSetup orientation="landscape" paperSize="9" scale="8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Antonio de Souza</dc:creator>
  <cp:keywords/>
  <dc:description/>
  <cp:lastModifiedBy>Clemilson</cp:lastModifiedBy>
  <cp:lastPrinted>2020-06-24T21:27:35Z</cp:lastPrinted>
  <dcterms:created xsi:type="dcterms:W3CDTF">2007-10-16T13:34:47Z</dcterms:created>
  <dcterms:modified xsi:type="dcterms:W3CDTF">2020-06-24T21:52:00Z</dcterms:modified>
  <cp:category/>
  <cp:version/>
  <cp:contentType/>
  <cp:contentStatus/>
</cp:coreProperties>
</file>