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108" windowWidth="15480" windowHeight="6060" tabRatio="596" activeTab="0"/>
  </bookViews>
  <sheets>
    <sheet name="Avaliação" sheetId="1" r:id="rId1"/>
  </sheets>
  <definedNames>
    <definedName name="_xlfn.BAHTTEXT" hidden="1">#NAME?</definedName>
    <definedName name="municipios">#REF!</definedName>
    <definedName name="_xlnm.Print_Titles" localSheetId="0">'Avaliação'!$1:$6</definedName>
  </definedNames>
  <calcPr fullCalcOnLoad="1"/>
</workbook>
</file>

<file path=xl/sharedStrings.xml><?xml version="1.0" encoding="utf-8"?>
<sst xmlns="http://schemas.openxmlformats.org/spreadsheetml/2006/main" count="36" uniqueCount="33">
  <si>
    <t>Conselho de Secretarias Municipais de Saúde</t>
  </si>
  <si>
    <t>Estado de Santa Catarina</t>
  </si>
  <si>
    <t>Valor</t>
  </si>
  <si>
    <t>Qtde.</t>
  </si>
  <si>
    <t>CM</t>
  </si>
  <si>
    <t>Grupo/especialidade</t>
  </si>
  <si>
    <t xml:space="preserve">Complementação STENT CIB/074/2015 </t>
  </si>
  <si>
    <t xml:space="preserve">Total Hospitalar </t>
  </si>
  <si>
    <t xml:space="preserve">Ecocardiograma Transesofágico </t>
  </si>
  <si>
    <t xml:space="preserve">Cintilografia </t>
  </si>
  <si>
    <t xml:space="preserve">Cateterismo </t>
  </si>
  <si>
    <t xml:space="preserve">Avaliação de Marcapasso </t>
  </si>
  <si>
    <t xml:space="preserve">Arteriografia </t>
  </si>
  <si>
    <t xml:space="preserve">Consulta de Cardiologia </t>
  </si>
  <si>
    <t xml:space="preserve">Consulta Vascular </t>
  </si>
  <si>
    <t xml:space="preserve">Consulta Endovascular </t>
  </si>
  <si>
    <t xml:space="preserve">Ergometria </t>
  </si>
  <si>
    <t xml:space="preserve">Holter </t>
  </si>
  <si>
    <t xml:space="preserve">Ecocardiograma </t>
  </si>
  <si>
    <t xml:space="preserve">Eletrocardiograma </t>
  </si>
  <si>
    <t xml:space="preserve">Ultrassom </t>
  </si>
  <si>
    <t xml:space="preserve">Total Ambulatorial </t>
  </si>
  <si>
    <t xml:space="preserve">Total Geral </t>
  </si>
  <si>
    <t xml:space="preserve">Cirúrgica Cardiologia </t>
  </si>
  <si>
    <t xml:space="preserve">Cirúrgica Cardio Intervencionista </t>
  </si>
  <si>
    <t xml:space="preserve">Cirúrgica Marcapasso </t>
  </si>
  <si>
    <t xml:space="preserve">Cirúrgica Vascular </t>
  </si>
  <si>
    <t xml:space="preserve">Cirúrgica Endovascular </t>
  </si>
  <si>
    <t>Programação Mensal
Termo de Compromisso AC</t>
  </si>
  <si>
    <t>PROPOSTA
Nova Programação</t>
  </si>
  <si>
    <t>Observações</t>
  </si>
  <si>
    <t>Outros Procedimentos</t>
  </si>
  <si>
    <t>Readequação da Alta Complexidade em Cardiologia Hospitalar
Hospital São José - CRICIÚMA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</si>
</sst>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  <numFmt numFmtId="196" formatCode="&quot;Ativado&quot;;&quot;Ativado&quot;;&quot;Desativado&quot;"/>
    <numFmt numFmtId="197" formatCode="_-* #,##0.00_-;\-* #,##0.00_-;_-* \-??_-;_-@_-"/>
    <numFmt numFmtId="198" formatCode="[$R$-416]\ #,##0.00;[Red]\-[$R$-416]\ #,##0.0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MT"/>
      <family val="0"/>
    </font>
    <font>
      <b/>
      <sz val="12"/>
      <color indexed="8"/>
      <name val="Arial-BoldMT"/>
      <family val="0"/>
    </font>
    <font>
      <sz val="12"/>
      <name val="Arial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A"/>
      <name val="Arial"/>
      <family val="2"/>
    </font>
    <font>
      <sz val="12"/>
      <color rgb="FF000000"/>
      <name val="ArialMT"/>
      <family val="0"/>
    </font>
    <font>
      <b/>
      <sz val="12"/>
      <color rgb="FF000000"/>
      <name val="Arial-Bold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1" fontId="0" fillId="33" borderId="0" xfId="67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indent="4"/>
    </xf>
    <xf numFmtId="0" fontId="45" fillId="34" borderId="0" xfId="0" applyFont="1" applyFill="1" applyAlignment="1">
      <alignment horizontal="left" vertical="center" indent="4"/>
    </xf>
    <xf numFmtId="0" fontId="4" fillId="33" borderId="0" xfId="0" applyFont="1" applyFill="1" applyAlignment="1">
      <alignment vertical="center"/>
    </xf>
    <xf numFmtId="171" fontId="4" fillId="33" borderId="0" xfId="67" applyFont="1" applyFill="1" applyAlignment="1">
      <alignment vertical="center"/>
    </xf>
    <xf numFmtId="172" fontId="4" fillId="33" borderId="0" xfId="67" applyNumberFormat="1" applyFont="1" applyFill="1" applyAlignment="1">
      <alignment vertical="center"/>
    </xf>
    <xf numFmtId="172" fontId="0" fillId="33" borderId="0" xfId="67" applyNumberFormat="1" applyFont="1" applyFill="1" applyAlignment="1">
      <alignment vertical="center"/>
    </xf>
    <xf numFmtId="171" fontId="26" fillId="33" borderId="0" xfId="67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46" fillId="0" borderId="10" xfId="0" applyFont="1" applyBorder="1" applyAlignment="1">
      <alignment vertical="center" wrapText="1"/>
    </xf>
    <xf numFmtId="171" fontId="46" fillId="0" borderId="10" xfId="67" applyFont="1" applyBorder="1" applyAlignment="1">
      <alignment vertical="center" wrapText="1"/>
    </xf>
    <xf numFmtId="172" fontId="46" fillId="0" borderId="10" xfId="67" applyNumberFormat="1" applyFont="1" applyBorder="1" applyAlignment="1">
      <alignment vertical="center" wrapText="1"/>
    </xf>
    <xf numFmtId="4" fontId="46" fillId="0" borderId="10" xfId="67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1" fontId="46" fillId="0" borderId="11" xfId="67" applyFont="1" applyBorder="1" applyAlignment="1">
      <alignment vertical="center" wrapText="1"/>
    </xf>
    <xf numFmtId="172" fontId="46" fillId="0" borderId="11" xfId="67" applyNumberFormat="1" applyFont="1" applyBorder="1" applyAlignment="1">
      <alignment vertical="center" wrapText="1"/>
    </xf>
    <xf numFmtId="4" fontId="46" fillId="0" borderId="11" xfId="67" applyNumberFormat="1" applyFont="1" applyBorder="1" applyAlignment="1">
      <alignment vertical="center" wrapText="1"/>
    </xf>
    <xf numFmtId="0" fontId="46" fillId="0" borderId="11" xfId="67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171" fontId="46" fillId="0" borderId="12" xfId="67" applyFont="1" applyBorder="1" applyAlignment="1">
      <alignment vertical="center" wrapText="1"/>
    </xf>
    <xf numFmtId="172" fontId="46" fillId="0" borderId="12" xfId="67" applyNumberFormat="1" applyFont="1" applyBorder="1" applyAlignment="1">
      <alignment vertical="center" wrapText="1"/>
    </xf>
    <xf numFmtId="0" fontId="46" fillId="0" borderId="12" xfId="67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172" fontId="47" fillId="0" borderId="13" xfId="67" applyNumberFormat="1" applyFont="1" applyBorder="1" applyAlignment="1">
      <alignment vertical="center" wrapText="1"/>
    </xf>
    <xf numFmtId="4" fontId="47" fillId="0" borderId="13" xfId="67" applyNumberFormat="1" applyFont="1" applyBorder="1" applyAlignment="1">
      <alignment vertical="center" wrapText="1"/>
    </xf>
    <xf numFmtId="171" fontId="5" fillId="35" borderId="14" xfId="67" applyFont="1" applyFill="1" applyBorder="1" applyAlignment="1">
      <alignment horizontal="center" vertical="center"/>
    </xf>
    <xf numFmtId="172" fontId="5" fillId="35" borderId="14" xfId="67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171" fontId="46" fillId="0" borderId="15" xfId="67" applyFont="1" applyBorder="1" applyAlignment="1">
      <alignment vertical="center" wrapText="1"/>
    </xf>
    <xf numFmtId="172" fontId="46" fillId="0" borderId="15" xfId="67" applyNumberFormat="1" applyFont="1" applyBorder="1" applyAlignment="1">
      <alignment vertical="center" wrapText="1"/>
    </xf>
    <xf numFmtId="4" fontId="46" fillId="0" borderId="15" xfId="67" applyNumberFormat="1" applyFont="1" applyBorder="1" applyAlignment="1">
      <alignment vertical="center" wrapText="1"/>
    </xf>
    <xf numFmtId="0" fontId="47" fillId="35" borderId="14" xfId="0" applyFont="1" applyFill="1" applyBorder="1" applyAlignment="1">
      <alignment horizontal="center" vertical="center" wrapText="1"/>
    </xf>
    <xf numFmtId="172" fontId="47" fillId="35" borderId="14" xfId="67" applyNumberFormat="1" applyFont="1" applyFill="1" applyBorder="1" applyAlignment="1">
      <alignment vertical="center" wrapText="1"/>
    </xf>
    <xf numFmtId="4" fontId="47" fillId="35" borderId="14" xfId="67" applyNumberFormat="1" applyFont="1" applyFill="1" applyBorder="1" applyAlignment="1">
      <alignment vertical="center" wrapText="1"/>
    </xf>
    <xf numFmtId="172" fontId="47" fillId="35" borderId="14" xfId="67" applyNumberFormat="1" applyFont="1" applyFill="1" applyBorder="1" applyAlignment="1">
      <alignment horizontal="center" vertical="center" wrapText="1"/>
    </xf>
    <xf numFmtId="4" fontId="47" fillId="35" borderId="14" xfId="67" applyNumberFormat="1" applyFont="1" applyFill="1" applyBorder="1" applyAlignment="1">
      <alignment horizontal="center" vertical="center" wrapText="1"/>
    </xf>
    <xf numFmtId="172" fontId="47" fillId="35" borderId="16" xfId="67" applyNumberFormat="1" applyFont="1" applyFill="1" applyBorder="1" applyAlignment="1">
      <alignment vertical="center" wrapText="1"/>
    </xf>
    <xf numFmtId="4" fontId="47" fillId="35" borderId="16" xfId="67" applyNumberFormat="1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171" fontId="47" fillId="0" borderId="19" xfId="67" applyFont="1" applyBorder="1" applyAlignment="1">
      <alignment vertical="center" wrapText="1"/>
    </xf>
    <xf numFmtId="0" fontId="47" fillId="36" borderId="20" xfId="0" applyFont="1" applyFill="1" applyBorder="1" applyAlignment="1">
      <alignment horizontal="center" vertical="center" wrapText="1"/>
    </xf>
    <xf numFmtId="171" fontId="47" fillId="0" borderId="0" xfId="67" applyFont="1" applyBorder="1" applyAlignment="1">
      <alignment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171" fontId="5" fillId="35" borderId="13" xfId="67" applyFont="1" applyFill="1" applyBorder="1" applyAlignment="1">
      <alignment horizontal="center" vertical="center"/>
    </xf>
    <xf numFmtId="171" fontId="5" fillId="35" borderId="23" xfId="67" applyFont="1" applyFill="1" applyBorder="1" applyAlignment="1">
      <alignment horizontal="center" vertical="center"/>
    </xf>
    <xf numFmtId="171" fontId="5" fillId="35" borderId="24" xfId="67" applyFont="1" applyFill="1" applyBorder="1" applyAlignment="1">
      <alignment horizontal="center" vertical="center" wrapText="1"/>
    </xf>
    <xf numFmtId="0" fontId="47" fillId="36" borderId="25" xfId="0" applyFont="1" applyFill="1" applyBorder="1" applyAlignment="1">
      <alignment horizontal="center" vertical="center" wrapText="1"/>
    </xf>
    <xf numFmtId="171" fontId="5" fillId="35" borderId="21" xfId="67" applyFont="1" applyFill="1" applyBorder="1" applyAlignment="1">
      <alignment horizontal="center" vertical="center"/>
    </xf>
    <xf numFmtId="171" fontId="5" fillId="35" borderId="22" xfId="67" applyFont="1" applyFill="1" applyBorder="1" applyAlignment="1">
      <alignment horizontal="center" vertical="center"/>
    </xf>
    <xf numFmtId="171" fontId="27" fillId="33" borderId="0" xfId="67" applyFont="1" applyFill="1" applyAlignment="1">
      <alignment horizontal="right" vertical="center"/>
    </xf>
    <xf numFmtId="171" fontId="27" fillId="33" borderId="0" xfId="67" applyFont="1" applyFill="1" applyAlignment="1">
      <alignment horizontal="righ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5" zoomScaleNormal="115" zoomScalePageLayoutView="0" workbookViewId="0" topLeftCell="A1">
      <selection activeCell="D5" sqref="D5:F5"/>
    </sheetView>
  </sheetViews>
  <sheetFormatPr defaultColWidth="9.140625" defaultRowHeight="12.75"/>
  <cols>
    <col min="1" max="1" width="0.71875" style="2" customWidth="1"/>
    <col min="2" max="2" width="40.8515625" style="1" bestFit="1" customWidth="1"/>
    <col min="3" max="3" width="0.9921875" style="40" customWidth="1"/>
    <col min="4" max="4" width="12.28125" style="2" bestFit="1" customWidth="1"/>
    <col min="5" max="5" width="7.8515625" style="8" bestFit="1" customWidth="1"/>
    <col min="6" max="6" width="12.421875" style="2" bestFit="1" customWidth="1"/>
    <col min="7" max="7" width="0.9921875" style="40" customWidth="1"/>
    <col min="8" max="8" width="12.28125" style="2" bestFit="1" customWidth="1"/>
    <col min="9" max="9" width="7.8515625" style="8" bestFit="1" customWidth="1"/>
    <col min="10" max="10" width="12.421875" style="2" bestFit="1" customWidth="1"/>
    <col min="11" max="11" width="0.9921875" style="40" customWidth="1"/>
    <col min="12" max="12" width="62.7109375" style="2" customWidth="1"/>
    <col min="13" max="16384" width="9.140625" style="1" customWidth="1"/>
  </cols>
  <sheetData>
    <row r="1" spans="1:12" ht="9" customHeight="1">
      <c r="A1" s="4" t="s">
        <v>0</v>
      </c>
      <c r="F1" s="58" t="s">
        <v>32</v>
      </c>
      <c r="G1" s="57"/>
      <c r="H1" s="57"/>
      <c r="I1" s="57"/>
      <c r="J1" s="57"/>
      <c r="K1" s="57"/>
      <c r="L1" s="57"/>
    </row>
    <row r="2" spans="1:12" ht="9" customHeight="1">
      <c r="A2" s="4" t="s">
        <v>1</v>
      </c>
      <c r="F2" s="57"/>
      <c r="G2" s="57"/>
      <c r="H2" s="57"/>
      <c r="I2" s="57"/>
      <c r="J2" s="57"/>
      <c r="K2" s="57"/>
      <c r="L2" s="57"/>
    </row>
    <row r="3" spans="1:12" ht="9" customHeight="1">
      <c r="A3" s="3"/>
      <c r="F3" s="57"/>
      <c r="G3" s="57"/>
      <c r="H3" s="57"/>
      <c r="I3" s="57"/>
      <c r="J3" s="57"/>
      <c r="K3" s="57"/>
      <c r="L3" s="57"/>
    </row>
    <row r="4" spans="1:12" s="5" customFormat="1" ht="24" customHeight="1" thickBot="1">
      <c r="A4" s="6"/>
      <c r="C4" s="41"/>
      <c r="D4" s="6"/>
      <c r="E4" s="7"/>
      <c r="F4" s="57"/>
      <c r="G4" s="57"/>
      <c r="H4" s="57"/>
      <c r="I4" s="57"/>
      <c r="J4" s="57"/>
      <c r="K4" s="57"/>
      <c r="L4" s="57"/>
    </row>
    <row r="5" spans="1:12" s="10" customFormat="1" ht="34.5" customHeight="1" thickBot="1">
      <c r="A5" s="9"/>
      <c r="B5" s="49" t="s">
        <v>5</v>
      </c>
      <c r="C5" s="42"/>
      <c r="D5" s="53" t="s">
        <v>28</v>
      </c>
      <c r="E5" s="51"/>
      <c r="F5" s="52"/>
      <c r="G5" s="42"/>
      <c r="H5" s="53" t="s">
        <v>29</v>
      </c>
      <c r="I5" s="51"/>
      <c r="J5" s="52"/>
      <c r="K5" s="42"/>
      <c r="L5" s="55" t="s">
        <v>30</v>
      </c>
    </row>
    <row r="6" spans="1:12" s="10" customFormat="1" ht="15.75" thickBot="1">
      <c r="A6" s="9"/>
      <c r="B6" s="50"/>
      <c r="C6" s="42"/>
      <c r="D6" s="27" t="s">
        <v>4</v>
      </c>
      <c r="E6" s="28" t="s">
        <v>3</v>
      </c>
      <c r="F6" s="27" t="s">
        <v>2</v>
      </c>
      <c r="G6" s="42"/>
      <c r="H6" s="27" t="s">
        <v>4</v>
      </c>
      <c r="I6" s="28" t="s">
        <v>3</v>
      </c>
      <c r="J6" s="27" t="s">
        <v>2</v>
      </c>
      <c r="K6" s="42"/>
      <c r="L6" s="56"/>
    </row>
    <row r="7" spans="1:12" s="10" customFormat="1" ht="21" customHeight="1">
      <c r="A7" s="9"/>
      <c r="B7" s="11" t="s">
        <v>23</v>
      </c>
      <c r="C7" s="43"/>
      <c r="D7" s="12">
        <v>18085.44695652174</v>
      </c>
      <c r="E7" s="13">
        <v>23</v>
      </c>
      <c r="F7" s="14">
        <v>415965.28</v>
      </c>
      <c r="G7" s="43"/>
      <c r="H7" s="12"/>
      <c r="I7" s="13"/>
      <c r="J7" s="14"/>
      <c r="K7" s="43"/>
      <c r="L7" s="12"/>
    </row>
    <row r="8" spans="1:12" s="10" customFormat="1" ht="21" customHeight="1">
      <c r="A8" s="9"/>
      <c r="B8" s="15" t="s">
        <v>24</v>
      </c>
      <c r="C8" s="43"/>
      <c r="D8" s="16">
        <v>6714.90380952381</v>
      </c>
      <c r="E8" s="17">
        <v>42</v>
      </c>
      <c r="F8" s="18">
        <v>282025.96</v>
      </c>
      <c r="G8" s="43"/>
      <c r="H8" s="16"/>
      <c r="I8" s="17"/>
      <c r="J8" s="18"/>
      <c r="K8" s="43"/>
      <c r="L8" s="16"/>
    </row>
    <row r="9" spans="1:12" s="10" customFormat="1" ht="21" customHeight="1">
      <c r="A9" s="9"/>
      <c r="B9" s="15" t="s">
        <v>25</v>
      </c>
      <c r="C9" s="43"/>
      <c r="D9" s="16">
        <v>7848.242222222221</v>
      </c>
      <c r="E9" s="17">
        <v>9</v>
      </c>
      <c r="F9" s="18">
        <v>70634.18</v>
      </c>
      <c r="G9" s="43"/>
      <c r="H9" s="16"/>
      <c r="I9" s="17"/>
      <c r="J9" s="18"/>
      <c r="K9" s="43"/>
      <c r="L9" s="16"/>
    </row>
    <row r="10" spans="1:12" s="10" customFormat="1" ht="21" customHeight="1">
      <c r="A10" s="9"/>
      <c r="B10" s="15" t="s">
        <v>26</v>
      </c>
      <c r="C10" s="43"/>
      <c r="D10" s="16">
        <v>943.7866666666667</v>
      </c>
      <c r="E10" s="17">
        <v>6</v>
      </c>
      <c r="F10" s="18">
        <v>5662.72</v>
      </c>
      <c r="G10" s="43"/>
      <c r="H10" s="16"/>
      <c r="I10" s="17"/>
      <c r="J10" s="18"/>
      <c r="K10" s="43"/>
      <c r="L10" s="16"/>
    </row>
    <row r="11" spans="1:12" s="10" customFormat="1" ht="21" customHeight="1">
      <c r="A11" s="9"/>
      <c r="B11" s="15" t="s">
        <v>27</v>
      </c>
      <c r="C11" s="43"/>
      <c r="D11" s="16">
        <v>1659.7299999999998</v>
      </c>
      <c r="E11" s="17">
        <v>3</v>
      </c>
      <c r="F11" s="18">
        <v>4979.19</v>
      </c>
      <c r="G11" s="43"/>
      <c r="H11" s="16"/>
      <c r="I11" s="17"/>
      <c r="J11" s="18"/>
      <c r="K11" s="43"/>
      <c r="L11" s="16"/>
    </row>
    <row r="12" spans="1:12" s="10" customFormat="1" ht="21" customHeight="1" thickBot="1">
      <c r="A12" s="9"/>
      <c r="B12" s="29" t="s">
        <v>6</v>
      </c>
      <c r="C12" s="43"/>
      <c r="D12" s="30">
        <v>1500</v>
      </c>
      <c r="E12" s="31">
        <v>2</v>
      </c>
      <c r="F12" s="32">
        <v>3000</v>
      </c>
      <c r="G12" s="43"/>
      <c r="H12" s="30"/>
      <c r="I12" s="31"/>
      <c r="J12" s="32"/>
      <c r="K12" s="43"/>
      <c r="L12" s="30"/>
    </row>
    <row r="13" spans="1:12" s="10" customFormat="1" ht="21" customHeight="1" thickBot="1">
      <c r="A13" s="9"/>
      <c r="B13" s="33" t="s">
        <v>7</v>
      </c>
      <c r="C13" s="45"/>
      <c r="D13" s="47"/>
      <c r="E13" s="34">
        <f>SUM(E7:E12)</f>
        <v>85</v>
      </c>
      <c r="F13" s="35">
        <f>SUM(F7:F12)</f>
        <v>782267.3299999998</v>
      </c>
      <c r="G13" s="45"/>
      <c r="H13" s="47"/>
      <c r="I13" s="34">
        <f>SUM(I7:I12)</f>
        <v>0</v>
      </c>
      <c r="J13" s="35">
        <f>SUM(J7:J12)</f>
        <v>0</v>
      </c>
      <c r="K13" s="45"/>
      <c r="L13" s="54"/>
    </row>
    <row r="14" spans="1:12" s="10" customFormat="1" ht="5.25" customHeight="1" thickBot="1">
      <c r="A14" s="9"/>
      <c r="B14" s="24"/>
      <c r="C14" s="45"/>
      <c r="D14" s="46"/>
      <c r="E14" s="25"/>
      <c r="F14" s="26"/>
      <c r="G14" s="45"/>
      <c r="H14" s="46"/>
      <c r="I14" s="25"/>
      <c r="J14" s="26"/>
      <c r="K14" s="45"/>
      <c r="L14" s="46"/>
    </row>
    <row r="15" spans="1:12" s="10" customFormat="1" ht="21" customHeight="1">
      <c r="A15" s="9"/>
      <c r="B15" s="20" t="s">
        <v>8</v>
      </c>
      <c r="C15" s="43"/>
      <c r="D15" s="21">
        <v>166.915</v>
      </c>
      <c r="E15" s="22">
        <v>4</v>
      </c>
      <c r="F15" s="23">
        <v>667.66</v>
      </c>
      <c r="G15" s="43"/>
      <c r="H15" s="21"/>
      <c r="I15" s="22"/>
      <c r="J15" s="23"/>
      <c r="K15" s="43"/>
      <c r="L15" s="21"/>
    </row>
    <row r="16" spans="1:12" s="10" customFormat="1" ht="21" customHeight="1">
      <c r="A16" s="9"/>
      <c r="B16" s="15" t="s">
        <v>9</v>
      </c>
      <c r="C16" s="43"/>
      <c r="D16" s="16">
        <v>372.5045714285714</v>
      </c>
      <c r="E16" s="17">
        <v>70</v>
      </c>
      <c r="F16" s="18">
        <v>26075.32</v>
      </c>
      <c r="G16" s="43"/>
      <c r="H16" s="16"/>
      <c r="I16" s="17"/>
      <c r="J16" s="18"/>
      <c r="K16" s="43"/>
      <c r="L16" s="16"/>
    </row>
    <row r="17" spans="1:12" s="10" customFormat="1" ht="21" customHeight="1">
      <c r="A17" s="9"/>
      <c r="B17" s="15" t="s">
        <v>10</v>
      </c>
      <c r="C17" s="43"/>
      <c r="D17" s="16">
        <v>613.0091463414634</v>
      </c>
      <c r="E17" s="17">
        <v>82</v>
      </c>
      <c r="F17" s="18">
        <v>50266.75</v>
      </c>
      <c r="G17" s="43"/>
      <c r="H17" s="16"/>
      <c r="I17" s="17"/>
      <c r="J17" s="18"/>
      <c r="K17" s="43"/>
      <c r="L17" s="16"/>
    </row>
    <row r="18" spans="1:12" s="10" customFormat="1" ht="21" customHeight="1">
      <c r="A18" s="9"/>
      <c r="B18" s="15" t="s">
        <v>11</v>
      </c>
      <c r="C18" s="43"/>
      <c r="D18" s="16">
        <v>31.603157894736842</v>
      </c>
      <c r="E18" s="17">
        <v>38</v>
      </c>
      <c r="F18" s="18">
        <v>1200.92</v>
      </c>
      <c r="G18" s="43"/>
      <c r="H18" s="16"/>
      <c r="I18" s="17"/>
      <c r="J18" s="18"/>
      <c r="K18" s="43"/>
      <c r="L18" s="16"/>
    </row>
    <row r="19" spans="1:12" s="10" customFormat="1" ht="21" customHeight="1">
      <c r="A19" s="9"/>
      <c r="B19" s="15" t="s">
        <v>12</v>
      </c>
      <c r="C19" s="43"/>
      <c r="D19" s="16">
        <v>277.0246153846154</v>
      </c>
      <c r="E19" s="17">
        <v>26</v>
      </c>
      <c r="F19" s="18">
        <v>7202.64</v>
      </c>
      <c r="G19" s="43"/>
      <c r="H19" s="16"/>
      <c r="I19" s="17"/>
      <c r="J19" s="18"/>
      <c r="K19" s="43"/>
      <c r="L19" s="16"/>
    </row>
    <row r="20" spans="1:12" s="10" customFormat="1" ht="21" customHeight="1">
      <c r="A20" s="9"/>
      <c r="B20" s="15" t="s">
        <v>13</v>
      </c>
      <c r="C20" s="43"/>
      <c r="D20" s="16">
        <v>10.016876033057851</v>
      </c>
      <c r="E20" s="17">
        <v>605</v>
      </c>
      <c r="F20" s="18">
        <v>6060.21</v>
      </c>
      <c r="G20" s="43"/>
      <c r="H20" s="16"/>
      <c r="I20" s="17"/>
      <c r="J20" s="18"/>
      <c r="K20" s="43"/>
      <c r="L20" s="16"/>
    </row>
    <row r="21" spans="1:12" s="10" customFormat="1" ht="21" customHeight="1">
      <c r="A21" s="9"/>
      <c r="B21" s="15" t="s">
        <v>14</v>
      </c>
      <c r="C21" s="43"/>
      <c r="D21" s="16">
        <v>9.961363636363636</v>
      </c>
      <c r="E21" s="17">
        <v>88</v>
      </c>
      <c r="F21" s="19">
        <v>876.6</v>
      </c>
      <c r="G21" s="43"/>
      <c r="H21" s="16"/>
      <c r="I21" s="17"/>
      <c r="J21" s="19"/>
      <c r="K21" s="43"/>
      <c r="L21" s="16"/>
    </row>
    <row r="22" spans="1:12" s="10" customFormat="1" ht="21" customHeight="1">
      <c r="A22" s="9"/>
      <c r="B22" s="15" t="s">
        <v>15</v>
      </c>
      <c r="C22" s="43"/>
      <c r="D22" s="16">
        <v>9.996035502958579</v>
      </c>
      <c r="E22" s="17">
        <v>169</v>
      </c>
      <c r="F22" s="18">
        <v>1689.33</v>
      </c>
      <c r="G22" s="43"/>
      <c r="H22" s="16"/>
      <c r="I22" s="17"/>
      <c r="J22" s="18"/>
      <c r="K22" s="43"/>
      <c r="L22" s="16"/>
    </row>
    <row r="23" spans="1:12" s="10" customFormat="1" ht="21" customHeight="1">
      <c r="A23" s="9"/>
      <c r="B23" s="15" t="s">
        <v>16</v>
      </c>
      <c r="C23" s="43"/>
      <c r="D23" s="16">
        <v>30.243225806451612</v>
      </c>
      <c r="E23" s="17">
        <v>124</v>
      </c>
      <c r="F23" s="18">
        <v>3750.16</v>
      </c>
      <c r="G23" s="43"/>
      <c r="H23" s="16"/>
      <c r="I23" s="17"/>
      <c r="J23" s="18"/>
      <c r="K23" s="43"/>
      <c r="L23" s="16"/>
    </row>
    <row r="24" spans="1:12" s="10" customFormat="1" ht="21" customHeight="1">
      <c r="A24" s="9"/>
      <c r="B24" s="15" t="s">
        <v>17</v>
      </c>
      <c r="C24" s="43"/>
      <c r="D24" s="16">
        <v>29.75</v>
      </c>
      <c r="E24" s="17">
        <v>47</v>
      </c>
      <c r="F24" s="18">
        <v>1398.25</v>
      </c>
      <c r="G24" s="43"/>
      <c r="H24" s="16"/>
      <c r="I24" s="17"/>
      <c r="J24" s="18"/>
      <c r="K24" s="43"/>
      <c r="L24" s="16"/>
    </row>
    <row r="25" spans="1:12" s="10" customFormat="1" ht="21" customHeight="1">
      <c r="A25" s="9"/>
      <c r="B25" s="15" t="s">
        <v>18</v>
      </c>
      <c r="C25" s="43"/>
      <c r="D25" s="16">
        <v>40.92093596059114</v>
      </c>
      <c r="E25" s="17">
        <v>203</v>
      </c>
      <c r="F25" s="18">
        <v>8306.95</v>
      </c>
      <c r="G25" s="43"/>
      <c r="H25" s="16"/>
      <c r="I25" s="17"/>
      <c r="J25" s="18"/>
      <c r="K25" s="43"/>
      <c r="L25" s="16"/>
    </row>
    <row r="26" spans="1:12" s="10" customFormat="1" ht="21" customHeight="1">
      <c r="A26" s="9"/>
      <c r="B26" s="15" t="s">
        <v>19</v>
      </c>
      <c r="C26" s="43"/>
      <c r="D26" s="16">
        <v>5.15024</v>
      </c>
      <c r="E26" s="17">
        <v>250</v>
      </c>
      <c r="F26" s="18">
        <v>1287.56</v>
      </c>
      <c r="G26" s="43"/>
      <c r="H26" s="16"/>
      <c r="I26" s="17"/>
      <c r="J26" s="18"/>
      <c r="K26" s="43"/>
      <c r="L26" s="16"/>
    </row>
    <row r="27" spans="1:12" s="10" customFormat="1" ht="21" customHeight="1" thickBot="1">
      <c r="A27" s="9"/>
      <c r="B27" s="29" t="s">
        <v>20</v>
      </c>
      <c r="C27" s="43"/>
      <c r="D27" s="30">
        <v>40.84</v>
      </c>
      <c r="E27" s="31">
        <v>178</v>
      </c>
      <c r="F27" s="32">
        <v>7269.52</v>
      </c>
      <c r="G27" s="43"/>
      <c r="H27" s="30"/>
      <c r="I27" s="31"/>
      <c r="J27" s="32"/>
      <c r="K27" s="43"/>
      <c r="L27" s="30"/>
    </row>
    <row r="28" spans="1:12" s="10" customFormat="1" ht="21" customHeight="1" thickBot="1">
      <c r="A28" s="9"/>
      <c r="B28" s="33" t="s">
        <v>21</v>
      </c>
      <c r="C28" s="45"/>
      <c r="D28" s="47"/>
      <c r="E28" s="36">
        <f>SUM(E15:E27)</f>
        <v>1884</v>
      </c>
      <c r="F28" s="37">
        <f>SUM(F15:F27)</f>
        <v>116051.87000000001</v>
      </c>
      <c r="G28" s="45"/>
      <c r="H28" s="47"/>
      <c r="I28" s="36">
        <f>SUM(I15:I27)</f>
        <v>0</v>
      </c>
      <c r="J28" s="37">
        <f>SUM(J15:J27)</f>
        <v>0</v>
      </c>
      <c r="K28" s="45"/>
      <c r="L28" s="54"/>
    </row>
    <row r="29" spans="1:12" s="10" customFormat="1" ht="5.25" customHeight="1" thickBot="1">
      <c r="A29" s="9"/>
      <c r="B29" s="24"/>
      <c r="C29" s="45"/>
      <c r="D29" s="46"/>
      <c r="E29" s="25"/>
      <c r="F29" s="26"/>
      <c r="G29" s="45"/>
      <c r="H29" s="46"/>
      <c r="I29" s="25"/>
      <c r="J29" s="26"/>
      <c r="K29" s="45"/>
      <c r="L29" s="46"/>
    </row>
    <row r="30" spans="1:12" s="10" customFormat="1" ht="21" customHeight="1">
      <c r="A30" s="9"/>
      <c r="B30" s="20"/>
      <c r="C30" s="43"/>
      <c r="D30" s="21"/>
      <c r="E30" s="22"/>
      <c r="F30" s="23"/>
      <c r="G30" s="43"/>
      <c r="H30" s="21"/>
      <c r="I30" s="22"/>
      <c r="J30" s="23"/>
      <c r="K30" s="43"/>
      <c r="L30" s="21"/>
    </row>
    <row r="31" spans="1:12" s="10" customFormat="1" ht="21" customHeight="1">
      <c r="A31" s="9"/>
      <c r="B31" s="15"/>
      <c r="C31" s="43"/>
      <c r="D31" s="16"/>
      <c r="E31" s="17"/>
      <c r="F31" s="18"/>
      <c r="G31" s="43"/>
      <c r="H31" s="16"/>
      <c r="I31" s="17"/>
      <c r="J31" s="18"/>
      <c r="K31" s="43"/>
      <c r="L31" s="16"/>
    </row>
    <row r="32" spans="1:12" s="10" customFormat="1" ht="21" customHeight="1">
      <c r="A32" s="9"/>
      <c r="B32" s="15"/>
      <c r="C32" s="43"/>
      <c r="D32" s="16"/>
      <c r="E32" s="17"/>
      <c r="F32" s="18"/>
      <c r="G32" s="43"/>
      <c r="H32" s="16"/>
      <c r="I32" s="17"/>
      <c r="J32" s="18"/>
      <c r="K32" s="43"/>
      <c r="L32" s="16"/>
    </row>
    <row r="33" spans="1:12" s="10" customFormat="1" ht="21" customHeight="1" thickBot="1">
      <c r="A33" s="9"/>
      <c r="B33" s="29"/>
      <c r="C33" s="43"/>
      <c r="D33" s="30"/>
      <c r="E33" s="31"/>
      <c r="F33" s="32"/>
      <c r="G33" s="43"/>
      <c r="H33" s="30"/>
      <c r="I33" s="31"/>
      <c r="J33" s="32"/>
      <c r="K33" s="43"/>
      <c r="L33" s="30"/>
    </row>
    <row r="34" spans="1:12" s="10" customFormat="1" ht="21" customHeight="1" thickBot="1">
      <c r="A34" s="9"/>
      <c r="B34" s="33" t="s">
        <v>31</v>
      </c>
      <c r="C34" s="45"/>
      <c r="D34" s="47"/>
      <c r="E34" s="36">
        <f>SUM(E30:E33)</f>
        <v>0</v>
      </c>
      <c r="F34" s="37">
        <f>SUM(F30:F33)</f>
        <v>0</v>
      </c>
      <c r="G34" s="45"/>
      <c r="H34" s="47"/>
      <c r="I34" s="36">
        <f>SUM(I30:I33)</f>
        <v>0</v>
      </c>
      <c r="J34" s="37">
        <f>SUM(J30:J33)</f>
        <v>0</v>
      </c>
      <c r="K34" s="45"/>
      <c r="L34" s="54"/>
    </row>
    <row r="35" spans="1:12" s="10" customFormat="1" ht="5.25" customHeight="1" thickBot="1">
      <c r="A35" s="9"/>
      <c r="B35" s="24"/>
      <c r="C35" s="45"/>
      <c r="D35" s="48"/>
      <c r="E35" s="25"/>
      <c r="F35" s="26"/>
      <c r="G35" s="45"/>
      <c r="H35" s="48"/>
      <c r="I35" s="25"/>
      <c r="J35" s="26"/>
      <c r="K35" s="45"/>
      <c r="L35" s="48"/>
    </row>
    <row r="36" spans="1:12" s="10" customFormat="1" ht="21" customHeight="1" thickBot="1">
      <c r="A36" s="9"/>
      <c r="B36" s="33" t="s">
        <v>22</v>
      </c>
      <c r="C36" s="45"/>
      <c r="D36" s="44"/>
      <c r="E36" s="38">
        <f>SUM(E13,E28,E34)</f>
        <v>1969</v>
      </c>
      <c r="F36" s="39">
        <f>SUM(F13,F28,F34)</f>
        <v>898319.1999999998</v>
      </c>
      <c r="G36" s="45"/>
      <c r="H36" s="44"/>
      <c r="I36" s="38">
        <f>SUM(I13,I28,I34)</f>
        <v>0</v>
      </c>
      <c r="J36" s="39">
        <f>SUM(J13,J28,J34)</f>
        <v>0</v>
      </c>
      <c r="K36" s="45"/>
      <c r="L36" s="45"/>
    </row>
  </sheetData>
  <sheetProtection/>
  <mergeCells count="5">
    <mergeCell ref="B5:B6"/>
    <mergeCell ref="D5:F5"/>
    <mergeCell ref="H5:J5"/>
    <mergeCell ref="L5:L6"/>
    <mergeCell ref="F1:L4"/>
  </mergeCells>
  <printOptions/>
  <pageMargins left="0.15748031496062992" right="0.15748031496062992" top="0.1968503937007874" bottom="0.31496062992125984" header="0.15748031496062992" footer="0.15748031496062992"/>
  <pageSetup orientation="landscape" paperSize="9" scale="8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Clemilson</cp:lastModifiedBy>
  <cp:lastPrinted>2020-06-24T20:46:06Z</cp:lastPrinted>
  <dcterms:created xsi:type="dcterms:W3CDTF">2007-10-16T13:34:47Z</dcterms:created>
  <dcterms:modified xsi:type="dcterms:W3CDTF">2020-06-24T20:46:37Z</dcterms:modified>
  <cp:category/>
  <cp:version/>
  <cp:contentType/>
  <cp:contentStatus/>
</cp:coreProperties>
</file>