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5" windowWidth="15480" windowHeight="6060" tabRatio="596" activeTab="0"/>
  </bookViews>
  <sheets>
    <sheet name="Proposta" sheetId="1" r:id="rId1"/>
  </sheets>
  <definedNames>
    <definedName name="_xlfn.BAHTTEXT" hidden="1">#NAME?</definedName>
    <definedName name="_xlnm.Print_Titles" localSheetId="0">'Proposta'!$A:$E,'Proposta'!$1:$8</definedName>
  </definedNames>
  <calcPr fullCalcOnLoad="1"/>
</workbook>
</file>

<file path=xl/sharedStrings.xml><?xml version="1.0" encoding="utf-8"?>
<sst xmlns="http://schemas.openxmlformats.org/spreadsheetml/2006/main" count="613" uniqueCount="360">
  <si>
    <t>ESTADO DE SANTA CATARINA</t>
  </si>
  <si>
    <t>SECRETARIA DE ESTADO DA SAÚDE</t>
  </si>
  <si>
    <t>DIRETORIA DE PLANEJAMENTO, CONTROLE E AVALIAÇÃO</t>
  </si>
  <si>
    <t>GERÊNCIA DE CONTROLE E AVALIAÇÃO DE SISTEMAS DE SAÚDE</t>
  </si>
  <si>
    <t>Abelardo Luz</t>
  </si>
  <si>
    <t>HOSPITAL NOSSA SENHORA APARECIDA</t>
  </si>
  <si>
    <t>Agrolândia</t>
  </si>
  <si>
    <t>FUNDACAO HOSPITALAR ALEX KRIESER</t>
  </si>
  <si>
    <t>Água Doce</t>
  </si>
  <si>
    <t>HOSPITAL NOSSA SENHORA DA PAZ</t>
  </si>
  <si>
    <t>Alfredo Wagner</t>
  </si>
  <si>
    <t>HOSPITAL DE ALFREDO WAGNER</t>
  </si>
  <si>
    <t>Angelina</t>
  </si>
  <si>
    <t>HOSPITAL E MATERNIDADE NOSSA SENHORA DA CONCEICAO</t>
  </si>
  <si>
    <t>Anita Garibaldi</t>
  </si>
  <si>
    <t>HOSPITAL FREI ROGERIO</t>
  </si>
  <si>
    <t>Anitápolis</t>
  </si>
  <si>
    <t>HOSPITAL SAO SEBASTIAO</t>
  </si>
  <si>
    <t>Arabutã</t>
  </si>
  <si>
    <t>HOSPITAL OSVALDO CRUZ</t>
  </si>
  <si>
    <t>Araranguá</t>
  </si>
  <si>
    <t>HOSPITAL REGIONAL DE ARARANGUA</t>
  </si>
  <si>
    <t>Armazém</t>
  </si>
  <si>
    <t>HOSPITAL SANTO ANTONIO</t>
  </si>
  <si>
    <t>Arroio Trinta</t>
  </si>
  <si>
    <t>HOSPITAL SAO ROQUE</t>
  </si>
  <si>
    <t>Balneário Camboriú</t>
  </si>
  <si>
    <t>HOSPITAL MUNICIPAL RUTH CARDOSO</t>
  </si>
  <si>
    <t>Biguaçú</t>
  </si>
  <si>
    <t>HOSPITAL REGIONAL DE BIGUACU HELMUTH NASS</t>
  </si>
  <si>
    <t>Blumenau</t>
  </si>
  <si>
    <t>HOSPITAL SANTA ISABEL</t>
  </si>
  <si>
    <t>HOSPITAL MISERICORDIA</t>
  </si>
  <si>
    <t>Bom Jardim da Serra</t>
  </si>
  <si>
    <t>HOSPITAL AMERICO CAETANO DO AMARAL</t>
  </si>
  <si>
    <t>Bom Retiro</t>
  </si>
  <si>
    <t>HOSPITAL NOSSA SENHORA DAS GRACAS</t>
  </si>
  <si>
    <t>Braço do Norte</t>
  </si>
  <si>
    <t>HOSPITAL SANTA TERESINHA</t>
  </si>
  <si>
    <t>Brusque</t>
  </si>
  <si>
    <t>HOSPITAL AZAMBUJA</t>
  </si>
  <si>
    <t>ASSOCIACAO HOSPITAL E MATERNIDADE DOM JOAQUIM</t>
  </si>
  <si>
    <t>Caçador</t>
  </si>
  <si>
    <t>HOSPITAL MAICE</t>
  </si>
  <si>
    <t>Caibi</t>
  </si>
  <si>
    <t>HOSPITAL CAIBI</t>
  </si>
  <si>
    <t>Camboriú</t>
  </si>
  <si>
    <t>FUNDACAO HOSPITALAR DE CAMBORIU</t>
  </si>
  <si>
    <t>Campo Alegre</t>
  </si>
  <si>
    <t>HOSPITAL SALVATORIANO SAO LUIZ</t>
  </si>
  <si>
    <t>Campo Belo do Sul</t>
  </si>
  <si>
    <t>HOSPITAL NOSSA SENHORA DO PATROCINIO</t>
  </si>
  <si>
    <t>Campo Erê</t>
  </si>
  <si>
    <t>HOSPITAL SANTO ANTONIO CAMPO ERE</t>
  </si>
  <si>
    <t>Campos Novos</t>
  </si>
  <si>
    <t>FUNDACAO HOSPITALAR DR JOSE ATHANASIO</t>
  </si>
  <si>
    <t>Canelinha</t>
  </si>
  <si>
    <t>FUNDACAO HOSPITALAR MUNICIPAL DE CANELINHA</t>
  </si>
  <si>
    <t>Canoinhas</t>
  </si>
  <si>
    <t>HOSPITAL SANTA CRUZ DE CANOINHAS</t>
  </si>
  <si>
    <t>Capinzal</t>
  </si>
  <si>
    <t>HOSPITAL NOSSA SENHORA DAS DORES</t>
  </si>
  <si>
    <t>Catanduvas</t>
  </si>
  <si>
    <t>HOSPITAL MUNICIPAL NOSSA SENHORA DO PERPETUO SOCORRO</t>
  </si>
  <si>
    <t>Caxambu do Sul</t>
  </si>
  <si>
    <t>FUNDACAO MEDICA ASSISTENCIAL DO TRABALHADOR RURAL</t>
  </si>
  <si>
    <t>Chapecó</t>
  </si>
  <si>
    <t>ASSOCIACAO HOSPITALAR LENOIR VARGAS HOSPITAL REGIONAL</t>
  </si>
  <si>
    <t>HOSPITAL DA CRIANCA AUGUSTA MULLER BOHNER</t>
  </si>
  <si>
    <t>Concórdia</t>
  </si>
  <si>
    <t>HOSPITAL SAO FRANCISCO</t>
  </si>
  <si>
    <t>Coronel Freitas</t>
  </si>
  <si>
    <t>HOSPITAL NOSSA SENHORA DA SAUDE CORONEL FREITAS</t>
  </si>
  <si>
    <t>Correia Pinto</t>
  </si>
  <si>
    <t>HOSPITAL FAUSTINO RISCAROLLI</t>
  </si>
  <si>
    <t>Criciúma</t>
  </si>
  <si>
    <t>HOSPITAL SAO JOSE</t>
  </si>
  <si>
    <t>CASA DE SAUDE RIO MAINA LTDA</t>
  </si>
  <si>
    <t>HOSPITAL MATERNO INFANTIL SANTA CATARINA</t>
  </si>
  <si>
    <t>Cunha Porã</t>
  </si>
  <si>
    <t>HOSPITAL CUNHA PORA</t>
  </si>
  <si>
    <t>Curitibanos</t>
  </si>
  <si>
    <t>HOSPITAL HELIO ANJOS ORTIZ</t>
  </si>
  <si>
    <t>Descanso</t>
  </si>
  <si>
    <t>FUNDACAO MEDICA</t>
  </si>
  <si>
    <t>Dionísio Cerqueira</t>
  </si>
  <si>
    <t>HOSPITAL MUNICIPAL DE DIONISIO CERQUEIRA</t>
  </si>
  <si>
    <t>Erval Velho</t>
  </si>
  <si>
    <t>HOSPITAL NOSSA SENHORA DE FATIMA</t>
  </si>
  <si>
    <t>Faxinal dos Guedes</t>
  </si>
  <si>
    <t>HOSPITAL SAO CRISTOVAO</t>
  </si>
  <si>
    <t>Florianópolis</t>
  </si>
  <si>
    <t>HOSPITAL GOVERNADOR CELSO RAMOS</t>
  </si>
  <si>
    <t>HOSPITAL UNIVERSITARIO</t>
  </si>
  <si>
    <t>HOSPITAL INFANTIL JOANA DE GUSMAO</t>
  </si>
  <si>
    <t>0019283</t>
  </si>
  <si>
    <t>MATERNIDADE CARMELA DUTRA</t>
  </si>
  <si>
    <t>0019402</t>
  </si>
  <si>
    <t>IMPERIAL HOSPITAL DE CARIDADE</t>
  </si>
  <si>
    <t>0019305</t>
  </si>
  <si>
    <t>HOSPITAL FLORIANOPOLIS</t>
  </si>
  <si>
    <t>0019445</t>
  </si>
  <si>
    <t>CEPON</t>
  </si>
  <si>
    <t>Fraiburgo</t>
  </si>
  <si>
    <t>ASSOCIACAO FRAIBURGUENSE DE SAUDE COLETIVA AFSC</t>
  </si>
  <si>
    <t>Gaspar</t>
  </si>
  <si>
    <t>HOSPITAL NOSSA SENHORA DO PERPÉTUO SOCORRO</t>
  </si>
  <si>
    <t>Guaraciaba</t>
  </si>
  <si>
    <t>SOCIEDADE BENEFICIENTE HOSPITAL SAO LUCAS</t>
  </si>
  <si>
    <t>Guaramirim</t>
  </si>
  <si>
    <t>HOSPITAL MUNICIPAL SANTO ANTONIO</t>
  </si>
  <si>
    <t>Guarujá do Sul</t>
  </si>
  <si>
    <t>HOSPITAL GUARUJA</t>
  </si>
  <si>
    <t>Ibicaré</t>
  </si>
  <si>
    <t>CLINICA REVIVER</t>
  </si>
  <si>
    <t>Ibirama</t>
  </si>
  <si>
    <t>HOSPITAL MIGUEL COUTO</t>
  </si>
  <si>
    <t>Içara</t>
  </si>
  <si>
    <t>FUNDACAO SOCIAL HOSPITALAR DE ICARA</t>
  </si>
  <si>
    <t>Imaruí</t>
  </si>
  <si>
    <t>HOSPITAL SAO JOAO BATISTA</t>
  </si>
  <si>
    <t>Imbituba</t>
  </si>
  <si>
    <t>HOSPITAL SAO CAMILO</t>
  </si>
  <si>
    <t>Imbuia</t>
  </si>
  <si>
    <t>FUNDACAO HOSPITALAR DE IMBUIA</t>
  </si>
  <si>
    <t>Indaial</t>
  </si>
  <si>
    <t>HOSPITAL BEATRIZ RAMOS</t>
  </si>
  <si>
    <t>Ipira</t>
  </si>
  <si>
    <t>HOSPITAL PIRATUBA IPIRA</t>
  </si>
  <si>
    <t>Iporã do Oeste</t>
  </si>
  <si>
    <t>HOSPITAL DE IPORA</t>
  </si>
  <si>
    <t>Ipumirim</t>
  </si>
  <si>
    <t>Irani</t>
  </si>
  <si>
    <t>HOSPITAL SAO JORGE LTDA</t>
  </si>
  <si>
    <t>Irineópolis</t>
  </si>
  <si>
    <t>HOSPITAL MUNICIPAL BOM JESUS</t>
  </si>
  <si>
    <t>Itá</t>
  </si>
  <si>
    <t>HOSPITAL SAO PEDRO ITA</t>
  </si>
  <si>
    <t>Itaiópolis</t>
  </si>
  <si>
    <t>Itajaí</t>
  </si>
  <si>
    <t>HOSPITAL E MATERNIDADE MARIETA KONDER BORNHAUSEN</t>
  </si>
  <si>
    <t>HOSPITAL UNIVERSITARIO PEQUENO ANJO</t>
  </si>
  <si>
    <t>Itapema</t>
  </si>
  <si>
    <t>HOSPITAL E MATERNIDADE AMIGOS DA SAUDE</t>
  </si>
  <si>
    <t>Itapiranga</t>
  </si>
  <si>
    <t>SOCIEDADE HOSPITALAR ITAPIRANGA</t>
  </si>
  <si>
    <t>Ituporanga</t>
  </si>
  <si>
    <t>HOSPITAL BOM JESUS</t>
  </si>
  <si>
    <t>Jacinto Machado</t>
  </si>
  <si>
    <t>Jaguaruna</t>
  </si>
  <si>
    <t>HOSPITAL DE CARIDADE DE JAGUARUNA</t>
  </si>
  <si>
    <t>Jaraguá do Sul</t>
  </si>
  <si>
    <t>HOSPITAL E MATERNIDADE SAO JOSE</t>
  </si>
  <si>
    <t>HOSPITAL E MATERNIDADE JARAGUA</t>
  </si>
  <si>
    <t>Joaçaba</t>
  </si>
  <si>
    <t>HOSPITAL UNIVERSITARIO SANTA TEREZINHA</t>
  </si>
  <si>
    <t>Joinville</t>
  </si>
  <si>
    <t>HOSPITAL REGIONAL HANS DIETER SCHMIDT</t>
  </si>
  <si>
    <t>HOSPITAL MUNICIPAL SAO JOSE</t>
  </si>
  <si>
    <t>HOSPITAL MATERNO INFANTIL DR JESER AMARANTE FARIA</t>
  </si>
  <si>
    <t>MATERNIDADE DARCY VARGAS</t>
  </si>
  <si>
    <t>HOSPITAL BETHESDA</t>
  </si>
  <si>
    <t>Lages</t>
  </si>
  <si>
    <t>SOCIEDADE MAE DA DIVINA PROVIDENCIAHOSP N SRA DOS PRAZERES</t>
  </si>
  <si>
    <t>HOSPITAL GERAL E MATERNIDADE TEREZA RAMOS</t>
  </si>
  <si>
    <t>HOSPITAL INFANTIL SEARA DO BEM</t>
  </si>
  <si>
    <t>Laguna</t>
  </si>
  <si>
    <t>HOSPITAL DE CARIDADE S B J DOS PASSOS</t>
  </si>
  <si>
    <t>Lauro Muller</t>
  </si>
  <si>
    <t>HOSPITAL MUNICIPAL HENRIQUE LAGE</t>
  </si>
  <si>
    <t>Lebon Régis</t>
  </si>
  <si>
    <t>HOSPITAL E MATERNIDADE SANTO ANTONIO</t>
  </si>
  <si>
    <t>Lindóia do Sul</t>
  </si>
  <si>
    <t>HOSPITAL IZOLDE HUBNER DALMORA</t>
  </si>
  <si>
    <t>Luiz Alves</t>
  </si>
  <si>
    <t>HOSPITAL HOSCOLA</t>
  </si>
  <si>
    <t>Luzerna</t>
  </si>
  <si>
    <t>Mafra</t>
  </si>
  <si>
    <t>HOSPITAL SAO VICENTE DE PAULO</t>
  </si>
  <si>
    <t>MATERNIDADE DONA CATARINA KUSS</t>
  </si>
  <si>
    <t>Major Vieira</t>
  </si>
  <si>
    <t>HOSPITAL MUNICIPAL SAO LUCAS</t>
  </si>
  <si>
    <t>Maravilha</t>
  </si>
  <si>
    <t>HOSPITAL SAO JOSE DE MARAVILHA</t>
  </si>
  <si>
    <t>Meleiro</t>
  </si>
  <si>
    <t>HOSPITAL SAO JUDAS TADEU</t>
  </si>
  <si>
    <t>Modelo</t>
  </si>
  <si>
    <t>HOSPITAL DE MODELO</t>
  </si>
  <si>
    <t>Mondaí</t>
  </si>
  <si>
    <t>HOSPITAL MONDAI</t>
  </si>
  <si>
    <t>Monte Castelo</t>
  </si>
  <si>
    <t>SOCIEDADE HOSP COMUN PE CLEMENTE KAMPMANN</t>
  </si>
  <si>
    <t>Morro da Fumaça</t>
  </si>
  <si>
    <t>HOSPITAL DE CARIDADE SAO ROQUE</t>
  </si>
  <si>
    <t>Navegantes</t>
  </si>
  <si>
    <t>HOSPITAL NOSSA SENHORA DOS NAVEGANTES</t>
  </si>
  <si>
    <t>Nova Erechim</t>
  </si>
  <si>
    <t>HOSPITAL NOVA ERECHIM</t>
  </si>
  <si>
    <t>Nova Trento</t>
  </si>
  <si>
    <t>HOSPITAL NOSSA SENHORA DA IMACULADA CONCEICAO</t>
  </si>
  <si>
    <t>Nova Veneza</t>
  </si>
  <si>
    <t>HOSPITAL SAO MARCOS</t>
  </si>
  <si>
    <t>Orleans</t>
  </si>
  <si>
    <t>HOSPITAL SANTA OTILIA</t>
  </si>
  <si>
    <t>Otacílio Costa</t>
  </si>
  <si>
    <t>HOSPITAL SANTA CLARA</t>
  </si>
  <si>
    <t>Palma Sola</t>
  </si>
  <si>
    <t>HOSPITAL SANTA RITA DE CASSIA LTDA</t>
  </si>
  <si>
    <t>Palmitos</t>
  </si>
  <si>
    <t>HOSPITAL PALMITOS</t>
  </si>
  <si>
    <t>Papanduva</t>
  </si>
  <si>
    <t>Penha</t>
  </si>
  <si>
    <t>HOSPITAL NOSSA SENHORA DA PENHA LTDA</t>
  </si>
  <si>
    <t>Peritiba</t>
  </si>
  <si>
    <t>ASSOCIACAO BENEFICENTE HOSPITALAR PERITIBA</t>
  </si>
  <si>
    <t>Petrolândia</t>
  </si>
  <si>
    <t>FUNDACAO MEDICO SOCIAL RURAL DE SANTA CATARINA</t>
  </si>
  <si>
    <t>Pinhalzinho</t>
  </si>
  <si>
    <t>HOSPITAL DE PINHALZINHO</t>
  </si>
  <si>
    <t>Pomerode</t>
  </si>
  <si>
    <t>HOSPITAL E MATERNIDADE RIO DO TESTO</t>
  </si>
  <si>
    <t>Ponte Alta</t>
  </si>
  <si>
    <t>FUNDACAO MEDICO SOCIAL RURAL DE PONTE ALTA</t>
  </si>
  <si>
    <t>Ponte Serrada</t>
  </si>
  <si>
    <t>HOSPITAL SANTA LUZIA DE DEOLINDO JOSE BAGGIO</t>
  </si>
  <si>
    <t>Porto União</t>
  </si>
  <si>
    <t>HOSPITAL DE CARIDADE SAO BRAZ</t>
  </si>
  <si>
    <t>Pouso Redondo</t>
  </si>
  <si>
    <t>HOSPITAL DE POUSO REDONDO</t>
  </si>
  <si>
    <t>Praia Grande</t>
  </si>
  <si>
    <t>HOSPITAL DE CARIDADE NOSSA SENHORA DE FATIMA</t>
  </si>
  <si>
    <t>Presidente Getúlio</t>
  </si>
  <si>
    <t>HOSPITAL E MATERNIDADE MARIA AUXILIADORA</t>
  </si>
  <si>
    <t>Quilombo</t>
  </si>
  <si>
    <t>BENEFICENCIA CAMILIANA DO SUL</t>
  </si>
  <si>
    <t>Rio do Campo</t>
  </si>
  <si>
    <t>SOCIEDADE CULTURAL E BENEFICENTE SAO JOSE</t>
  </si>
  <si>
    <t>Rio do Sul</t>
  </si>
  <si>
    <t>HOSPITAL REGIONAL ALTO VALE</t>
  </si>
  <si>
    <t>HOSPITAL SAMARIA</t>
  </si>
  <si>
    <t>Rio dos Cedros</t>
  </si>
  <si>
    <t>FUNDACAO HOSPITALAR DE RIO DOS CEDROS                      RIO DOS CEDROS</t>
  </si>
  <si>
    <t>Rio Fortuna</t>
  </si>
  <si>
    <t>HOSPITAL DE RIO FORTUNA</t>
  </si>
  <si>
    <t>Rio Negrinho</t>
  </si>
  <si>
    <t>HOSPITAL RIO NEGRINHO</t>
  </si>
  <si>
    <t>Salete</t>
  </si>
  <si>
    <t>HOSPITAL E MATERNIDADE SANTA TEREZINHA</t>
  </si>
  <si>
    <t>Salto Veloso</t>
  </si>
  <si>
    <t>FUNDACAO MEDICA SOCIAL RURAL SALTO VELOSO</t>
  </si>
  <si>
    <t>Santa Cecília</t>
  </si>
  <si>
    <t>HOSPITAL E MATERNIDADE SANTA CECILIA</t>
  </si>
  <si>
    <t>Santo Amaro da Imperatriz</t>
  </si>
  <si>
    <t>São Bento do Sul</t>
  </si>
  <si>
    <t>HOSPITAL E MATERNIDADE SAGRADA FAMILIA</t>
  </si>
  <si>
    <t>São Bonifácio</t>
  </si>
  <si>
    <t>HOSPITAL DE SAO BONIFACIO</t>
  </si>
  <si>
    <t>São Carlos</t>
  </si>
  <si>
    <t>SOCIEDADE HOSPITALAR PE JOAO BERTHIER</t>
  </si>
  <si>
    <t>São Francisco do Sul</t>
  </si>
  <si>
    <t>HOSPITAL MUNICIPAL NOSSA SENHORA DA GRACA</t>
  </si>
  <si>
    <t>São João Batista</t>
  </si>
  <si>
    <t>HOSPITAL MUNICIPAL MONSENHOR JOSE LOCKS</t>
  </si>
  <si>
    <t>São João do Oeste</t>
  </si>
  <si>
    <t>HOSPITAL SANTA CASA RURAL</t>
  </si>
  <si>
    <t>São Joaquim</t>
  </si>
  <si>
    <t>HOSPITAL DE CARIDADE CORACAO DE JESUS</t>
  </si>
  <si>
    <t>São José</t>
  </si>
  <si>
    <t>ICSC</t>
  </si>
  <si>
    <t>HOSPITAL REGIONAL DE SAO JOSE DRHOMERO MIRANDA GOMES</t>
  </si>
  <si>
    <t>INSTITUTO DE PSIQUIATRIA IPQ</t>
  </si>
  <si>
    <t>CENTRO DE CONVIVENCIA SANTANA</t>
  </si>
  <si>
    <t>São José do Cedro</t>
  </si>
  <si>
    <t>HOSPITAL CEDRO</t>
  </si>
  <si>
    <t>São José do Cerrito</t>
  </si>
  <si>
    <t>FUNDACAO MEDICA ASSITENCIAL DO TRABALHADOR RURAL</t>
  </si>
  <si>
    <t>São Lourenço do Oeste</t>
  </si>
  <si>
    <t>HOSPITAL DA FUNDACAO</t>
  </si>
  <si>
    <t>São Martinho</t>
  </si>
  <si>
    <t>FUNDACAO MEDICO SOCIAL RURAL DE SAO MARTINHO</t>
  </si>
  <si>
    <t>São Miguel do Oeste</t>
  </si>
  <si>
    <t>HOSPITAL REGIONAL TEREZINHA GAIO BASSO</t>
  </si>
  <si>
    <t>São Pedro de Alcântara</t>
  </si>
  <si>
    <t>HOSPITAL SANTA TERESA DE DERMATOLOGIA SANITARIA</t>
  </si>
  <si>
    <t>Saudades</t>
  </si>
  <si>
    <t>HOSPITAL SAUDADES</t>
  </si>
  <si>
    <t>Seara</t>
  </si>
  <si>
    <t>Taió</t>
  </si>
  <si>
    <t>HOSPITAL E MATERNIDADE DONA LISETTE</t>
  </si>
  <si>
    <t>Tangará</t>
  </si>
  <si>
    <t>HOSPITAL MUNICIPAL FREI ROGERIO</t>
  </si>
  <si>
    <t>HOSPITAL SAO LUCAS LTDA</t>
  </si>
  <si>
    <t>Tijucas</t>
  </si>
  <si>
    <t>HOSPITAL SAO JOSE E MATERNIDADE CHIQUINHA GALLOTTI</t>
  </si>
  <si>
    <t>Timbé do Sul</t>
  </si>
  <si>
    <t>Timbó</t>
  </si>
  <si>
    <t>HOSPITAL E MATERNIDADE OASE</t>
  </si>
  <si>
    <t>Três Barras</t>
  </si>
  <si>
    <t>HOSPITAL FELIX DA COSTA GOMES</t>
  </si>
  <si>
    <t>Treze de Maio</t>
  </si>
  <si>
    <t>Trombudo Central</t>
  </si>
  <si>
    <t>HOSPITAL TROMBUDO CENTRAL</t>
  </si>
  <si>
    <t>Tubarão</t>
  </si>
  <si>
    <t>HOSPITAL NOSSA SENHORA DA CONCEICAO</t>
  </si>
  <si>
    <t>Tunápolis</t>
  </si>
  <si>
    <t>HOSPITAL DE TUNAPOLIS</t>
  </si>
  <si>
    <t>Turvo</t>
  </si>
  <si>
    <t>Urubici</t>
  </si>
  <si>
    <t>HOSPITAL SAO JOSE DE URUBICI</t>
  </si>
  <si>
    <t>Urussanga</t>
  </si>
  <si>
    <t>Vargeão</t>
  </si>
  <si>
    <t>ASSOCIACAO HOSPITALAR DE VARGEAO</t>
  </si>
  <si>
    <t>Vidal Ramos</t>
  </si>
  <si>
    <t>HOSPITAL VIDAL RAMOS</t>
  </si>
  <si>
    <t>Videira</t>
  </si>
  <si>
    <t>IEAS HOSPITAL DIVINO SALVADOR</t>
  </si>
  <si>
    <t>Vitor Meireles</t>
  </si>
  <si>
    <t>ASSOCIACAO HOSPITALAR ANGELINA MENEGHELLI</t>
  </si>
  <si>
    <t>Xanxerê</t>
  </si>
  <si>
    <t>HOSPITAL REGIONAL SAO PAULO ASSEC</t>
  </si>
  <si>
    <t>Xavantina</t>
  </si>
  <si>
    <t>HOSPITAL SAO LUCAS</t>
  </si>
  <si>
    <t>Xaxim</t>
  </si>
  <si>
    <t>HOSPITAL FREI BRUNO</t>
  </si>
  <si>
    <t>Município</t>
  </si>
  <si>
    <t>Cnes</t>
  </si>
  <si>
    <t>Hospital</t>
  </si>
  <si>
    <t>MC</t>
  </si>
  <si>
    <t>Total MC</t>
  </si>
  <si>
    <t>AC Neuro</t>
  </si>
  <si>
    <t>AC Cardio Vasc</t>
  </si>
  <si>
    <t>AC Cardio Interv</t>
  </si>
  <si>
    <t>AC Cardio Endov</t>
  </si>
  <si>
    <t>Deliberação CIB nº 431/14</t>
  </si>
  <si>
    <t>Cirurgia
Onco</t>
  </si>
  <si>
    <t>Cirurgia
Cardíaca</t>
  </si>
  <si>
    <t>Cardio
Interv</t>
  </si>
  <si>
    <t>Total
Cardio</t>
  </si>
  <si>
    <t xml:space="preserve">                           -   </t>
  </si>
  <si>
    <t xml:space="preserve">                                   -   </t>
  </si>
  <si>
    <t>HOSPITAL NEREU RAMOS</t>
  </si>
  <si>
    <t>Sombrio</t>
  </si>
  <si>
    <t>ASSOCIACAO HOSPITALAR DOM JOAQUIM</t>
  </si>
  <si>
    <t>Total Geral</t>
  </si>
  <si>
    <t>GE</t>
  </si>
  <si>
    <t>GM</t>
  </si>
  <si>
    <t>Valor</t>
  </si>
  <si>
    <t>Total AC</t>
  </si>
  <si>
    <t>Gestão</t>
  </si>
  <si>
    <t>7847777 HOSPITAL MUNICIPAL JOAO SCHREIBER</t>
  </si>
  <si>
    <t>AC demais</t>
  </si>
  <si>
    <t>Qtde.</t>
  </si>
  <si>
    <t>AC Neuro Endov</t>
  </si>
  <si>
    <t>AC Ortopedia</t>
  </si>
  <si>
    <t>AC Oncologia</t>
  </si>
  <si>
    <t>AC cardio Cir. Cardíaca</t>
  </si>
  <si>
    <t>AC cardio Eletrof</t>
  </si>
  <si>
    <t>AC Cardio Marpas</t>
  </si>
  <si>
    <t>Massaranduba</t>
  </si>
  <si>
    <t>Teto Geral Proposta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</si>
</sst>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</numFmts>
  <fonts count="4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43" fontId="0" fillId="33" borderId="0" xfId="56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left" vertical="center" indent="4"/>
    </xf>
    <xf numFmtId="0" fontId="0" fillId="34" borderId="10" xfId="56" applyNumberFormat="1" applyFont="1" applyFill="1" applyBorder="1" applyAlignment="1">
      <alignment horizontal="center" vertical="center"/>
    </xf>
    <xf numFmtId="0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left" vertical="center"/>
    </xf>
    <xf numFmtId="172" fontId="0" fillId="33" borderId="0" xfId="56" applyNumberFormat="1" applyFont="1" applyFill="1" applyAlignment="1">
      <alignment vertical="center"/>
    </xf>
    <xf numFmtId="172" fontId="0" fillId="33" borderId="10" xfId="56" applyNumberFormat="1" applyFont="1" applyFill="1" applyBorder="1" applyAlignment="1">
      <alignment vertical="center"/>
    </xf>
    <xf numFmtId="43" fontId="0" fillId="33" borderId="10" xfId="56" applyFont="1" applyFill="1" applyBorder="1" applyAlignment="1">
      <alignment vertical="center"/>
    </xf>
    <xf numFmtId="43" fontId="0" fillId="33" borderId="11" xfId="56" applyFont="1" applyFill="1" applyBorder="1" applyAlignment="1">
      <alignment vertical="center"/>
    </xf>
    <xf numFmtId="43" fontId="0" fillId="33" borderId="12" xfId="56" applyFont="1" applyFill="1" applyBorder="1" applyAlignment="1">
      <alignment vertical="center"/>
    </xf>
    <xf numFmtId="43" fontId="3" fillId="35" borderId="13" xfId="56" applyFont="1" applyFill="1" applyBorder="1" applyAlignment="1">
      <alignment horizontal="center" vertical="center"/>
    </xf>
    <xf numFmtId="43" fontId="0" fillId="34" borderId="10" xfId="59" applyFont="1" applyFill="1" applyBorder="1" applyAlignment="1">
      <alignment vertical="center"/>
    </xf>
    <xf numFmtId="43" fontId="3" fillId="34" borderId="14" xfId="56" applyFont="1" applyFill="1" applyBorder="1" applyAlignment="1">
      <alignment horizontal="center" vertical="center"/>
    </xf>
    <xf numFmtId="43" fontId="0" fillId="34" borderId="15" xfId="56" applyFont="1" applyFill="1" applyBorder="1" applyAlignment="1">
      <alignment vertical="center"/>
    </xf>
    <xf numFmtId="172" fontId="0" fillId="33" borderId="11" xfId="56" applyNumberFormat="1" applyFont="1" applyFill="1" applyBorder="1" applyAlignment="1">
      <alignment vertical="center"/>
    </xf>
    <xf numFmtId="172" fontId="0" fillId="33" borderId="12" xfId="56" applyNumberFormat="1" applyFont="1" applyFill="1" applyBorder="1" applyAlignment="1">
      <alignment vertical="center"/>
    </xf>
    <xf numFmtId="172" fontId="3" fillId="35" borderId="13" xfId="56" applyNumberFormat="1" applyFont="1" applyFill="1" applyBorder="1" applyAlignment="1">
      <alignment vertical="center"/>
    </xf>
    <xf numFmtId="43" fontId="3" fillId="35" borderId="13" xfId="56" applyFont="1" applyFill="1" applyBorder="1" applyAlignment="1">
      <alignment vertical="center"/>
    </xf>
    <xf numFmtId="172" fontId="6" fillId="33" borderId="0" xfId="56" applyNumberFormat="1" applyFont="1" applyFill="1" applyAlignment="1">
      <alignment horizontal="right" vertical="center" wrapText="1"/>
    </xf>
    <xf numFmtId="172" fontId="3" fillId="35" borderId="13" xfId="56" applyNumberFormat="1" applyFont="1" applyFill="1" applyBorder="1" applyAlignment="1">
      <alignment horizontal="center" vertical="center"/>
    </xf>
    <xf numFmtId="43" fontId="0" fillId="34" borderId="10" xfId="56" applyFont="1" applyFill="1" applyBorder="1" applyAlignment="1">
      <alignment horizontal="center" vertical="center" wrapText="1"/>
    </xf>
    <xf numFmtId="49" fontId="0" fillId="34" borderId="10" xfId="56" applyNumberFormat="1" applyFont="1" applyFill="1" applyBorder="1" applyAlignment="1">
      <alignment horizontal="center" vertical="center"/>
    </xf>
    <xf numFmtId="43" fontId="0" fillId="34" borderId="15" xfId="56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43" fontId="0" fillId="34" borderId="17" xfId="56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3" fontId="0" fillId="34" borderId="10" xfId="56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43" fontId="3" fillId="35" borderId="14" xfId="56" applyFont="1" applyFill="1" applyBorder="1" applyAlignment="1">
      <alignment horizontal="center" vertical="center" wrapText="1"/>
    </xf>
    <xf numFmtId="172" fontId="0" fillId="34" borderId="12" xfId="56" applyNumberFormat="1" applyFont="1" applyFill="1" applyBorder="1" applyAlignment="1">
      <alignment vertical="center"/>
    </xf>
    <xf numFmtId="43" fontId="0" fillId="34" borderId="12" xfId="56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2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172" fontId="0" fillId="34" borderId="11" xfId="56" applyNumberFormat="1" applyFont="1" applyFill="1" applyBorder="1" applyAlignment="1">
      <alignment vertical="center"/>
    </xf>
    <xf numFmtId="43" fontId="0" fillId="34" borderId="11" xfId="56" applyFont="1" applyFill="1" applyBorder="1" applyAlignment="1">
      <alignment vertical="center"/>
    </xf>
    <xf numFmtId="172" fontId="3" fillId="35" borderId="18" xfId="56" applyNumberFormat="1" applyFont="1" applyFill="1" applyBorder="1" applyAlignment="1">
      <alignment horizontal="center" vertical="center"/>
    </xf>
    <xf numFmtId="172" fontId="3" fillId="35" borderId="19" xfId="56" applyNumberFormat="1" applyFont="1" applyFill="1" applyBorder="1" applyAlignment="1">
      <alignment horizontal="center" vertical="center"/>
    </xf>
    <xf numFmtId="43" fontId="3" fillId="35" borderId="18" xfId="56" applyFont="1" applyFill="1" applyBorder="1" applyAlignment="1">
      <alignment horizontal="center" vertical="center"/>
    </xf>
    <xf numFmtId="43" fontId="3" fillId="35" borderId="20" xfId="56" applyFont="1" applyFill="1" applyBorder="1" applyAlignment="1">
      <alignment horizontal="center" vertical="center"/>
    </xf>
    <xf numFmtId="43" fontId="3" fillId="35" borderId="19" xfId="56" applyFont="1" applyFill="1" applyBorder="1" applyAlignment="1">
      <alignment horizontal="center" vertical="center"/>
    </xf>
    <xf numFmtId="43" fontId="3" fillId="35" borderId="14" xfId="56" applyFont="1" applyFill="1" applyBorder="1" applyAlignment="1">
      <alignment horizontal="center" vertical="center" wrapText="1"/>
    </xf>
    <xf numFmtId="43" fontId="3" fillId="35" borderId="15" xfId="56" applyFont="1" applyFill="1" applyBorder="1" applyAlignment="1">
      <alignment horizontal="center" vertical="center" wrapText="1"/>
    </xf>
    <xf numFmtId="172" fontId="3" fillId="35" borderId="14" xfId="56" applyNumberFormat="1" applyFont="1" applyFill="1" applyBorder="1" applyAlignment="1">
      <alignment horizontal="center" vertical="center"/>
    </xf>
    <xf numFmtId="172" fontId="3" fillId="35" borderId="21" xfId="56" applyNumberFormat="1" applyFont="1" applyFill="1" applyBorder="1" applyAlignment="1">
      <alignment horizontal="center" vertical="center"/>
    </xf>
    <xf numFmtId="43" fontId="3" fillId="35" borderId="21" xfId="56" applyFont="1" applyFill="1" applyBorder="1" applyAlignment="1">
      <alignment horizontal="center" vertical="center" wrapText="1"/>
    </xf>
    <xf numFmtId="172" fontId="0" fillId="34" borderId="12" xfId="56" applyNumberFormat="1" applyFont="1" applyFill="1" applyBorder="1" applyAlignment="1">
      <alignment vertical="center"/>
    </xf>
    <xf numFmtId="43" fontId="0" fillId="34" borderId="12" xfId="56" applyFont="1" applyFill="1" applyBorder="1" applyAlignment="1">
      <alignment vertical="center"/>
    </xf>
    <xf numFmtId="172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172" fontId="0" fillId="34" borderId="10" xfId="56" applyNumberFormat="1" applyFont="1" applyFill="1" applyBorder="1" applyAlignment="1">
      <alignment vertical="center"/>
    </xf>
    <xf numFmtId="172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172" fontId="0" fillId="34" borderId="11" xfId="56" applyNumberFormat="1" applyFont="1" applyFill="1" applyBorder="1" applyAlignment="1">
      <alignment vertical="center"/>
    </xf>
    <xf numFmtId="43" fontId="0" fillId="34" borderId="11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3" fontId="0" fillId="34" borderId="16" xfId="56" applyFont="1" applyFill="1" applyBorder="1" applyAlignment="1">
      <alignment horizontal="center" vertical="center"/>
    </xf>
    <xf numFmtId="43" fontId="0" fillId="34" borderId="17" xfId="56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left" vertical="center"/>
    </xf>
    <xf numFmtId="0" fontId="0" fillId="34" borderId="17" xfId="0" applyNumberFormat="1" applyFont="1" applyFill="1" applyBorder="1" applyAlignment="1">
      <alignment horizontal="left" vertical="center"/>
    </xf>
    <xf numFmtId="49" fontId="0" fillId="34" borderId="17" xfId="0" applyNumberFormat="1" applyFont="1" applyFill="1" applyBorder="1" applyAlignment="1">
      <alignment horizontal="left" vertical="center"/>
    </xf>
    <xf numFmtId="43" fontId="0" fillId="34" borderId="16" xfId="56" applyFont="1" applyFill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419100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6725" cy="419100"/>
        </a:xfrm>
        <a:prstGeom prst="rect">
          <a:avLst/>
        </a:prstGeom>
        <a:solidFill>
          <a:srgbClr val="FFFFFF"/>
        </a:solidFill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0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0.85546875" style="2" customWidth="1"/>
    <col min="2" max="2" width="23.57421875" style="1" bestFit="1" customWidth="1"/>
    <col min="3" max="3" width="7.8515625" style="1" bestFit="1" customWidth="1"/>
    <col min="4" max="4" width="9.140625" style="1" customWidth="1"/>
    <col min="5" max="5" width="44.57421875" style="1" customWidth="1"/>
    <col min="6" max="6" width="0.85546875" style="1" customWidth="1"/>
    <col min="7" max="7" width="7.8515625" style="11" customWidth="1"/>
    <col min="8" max="8" width="14.8515625" style="2" customWidth="1"/>
    <col min="9" max="9" width="0.85546875" style="1" customWidth="1"/>
    <col min="10" max="10" width="7.8515625" style="11" customWidth="1"/>
    <col min="11" max="11" width="14.8515625" style="2" customWidth="1"/>
    <col min="12" max="12" width="0.85546875" style="1" customWidth="1"/>
    <col min="13" max="13" width="7.8515625" style="11" customWidth="1"/>
    <col min="14" max="14" width="14.8515625" style="2" customWidth="1"/>
    <col min="15" max="15" width="0.85546875" style="1" customWidth="1"/>
    <col min="16" max="16" width="7.8515625" style="11" customWidth="1"/>
    <col min="17" max="17" width="14.8515625" style="2" customWidth="1"/>
    <col min="18" max="18" width="0.85546875" style="1" customWidth="1"/>
    <col min="19" max="19" width="7.8515625" style="11" customWidth="1"/>
    <col min="20" max="20" width="14.8515625" style="2" customWidth="1"/>
    <col min="21" max="21" width="0.85546875" style="1" customWidth="1"/>
    <col min="22" max="22" width="8.140625" style="11" customWidth="1"/>
    <col min="23" max="23" width="15.140625" style="2" customWidth="1"/>
    <col min="24" max="24" width="0.85546875" style="1" customWidth="1"/>
    <col min="25" max="25" width="8.140625" style="11" customWidth="1"/>
    <col min="26" max="26" width="15.140625" style="2" customWidth="1"/>
    <col min="27" max="27" width="0.85546875" style="1" customWidth="1"/>
    <col min="28" max="28" width="8.140625" style="11" customWidth="1"/>
    <col min="29" max="29" width="15.140625" style="2" customWidth="1"/>
    <col min="30" max="30" width="0.85546875" style="1" customWidth="1"/>
    <col min="31" max="31" width="8.140625" style="11" customWidth="1"/>
    <col min="32" max="32" width="15.140625" style="2" customWidth="1"/>
    <col min="33" max="33" width="0.85546875" style="1" customWidth="1"/>
    <col min="34" max="34" width="8.140625" style="11" customWidth="1"/>
    <col min="35" max="35" width="15.140625" style="2" customWidth="1"/>
    <col min="36" max="36" width="0.85546875" style="1" customWidth="1"/>
    <col min="37" max="37" width="8.140625" style="11" customWidth="1"/>
    <col min="38" max="38" width="15.140625" style="2" customWidth="1"/>
    <col min="39" max="39" width="0.85546875" style="1" customWidth="1"/>
    <col min="40" max="40" width="8.140625" style="11" customWidth="1"/>
    <col min="41" max="41" width="15.140625" style="2" customWidth="1"/>
    <col min="42" max="42" width="0.85546875" style="1" customWidth="1"/>
    <col min="43" max="43" width="8.140625" style="11" customWidth="1"/>
    <col min="44" max="44" width="15.140625" style="2" customWidth="1"/>
    <col min="45" max="45" width="0.85546875" style="1" customWidth="1"/>
    <col min="46" max="46" width="8.140625" style="11" customWidth="1"/>
    <col min="47" max="47" width="15.140625" style="2" customWidth="1"/>
    <col min="48" max="48" width="0.85546875" style="1" customWidth="1"/>
    <col min="49" max="49" width="7.7109375" style="11" customWidth="1"/>
    <col min="50" max="50" width="15.140625" style="2" customWidth="1"/>
    <col min="51" max="51" width="1.28515625" style="1" customWidth="1"/>
    <col min="52" max="52" width="11.28125" style="1" customWidth="1"/>
    <col min="53" max="53" width="0.71875" style="1" customWidth="1"/>
    <col min="54" max="56" width="12.00390625" style="1" customWidth="1"/>
    <col min="57" max="57" width="1.421875" style="8" customWidth="1"/>
    <col min="58" max="58" width="14.00390625" style="2" bestFit="1" customWidth="1"/>
    <col min="59" max="16384" width="9.140625" style="1" customWidth="1"/>
  </cols>
  <sheetData>
    <row r="1" spans="1:58" ht="9" customHeight="1">
      <c r="A1" s="3" t="s">
        <v>0</v>
      </c>
      <c r="BC1" s="24"/>
      <c r="BD1" s="24"/>
      <c r="BE1" s="24"/>
      <c r="BF1" s="24"/>
    </row>
    <row r="2" spans="1:58" ht="9" customHeight="1">
      <c r="A2" s="3" t="s">
        <v>1</v>
      </c>
      <c r="BC2" s="24"/>
      <c r="BD2" s="24"/>
      <c r="BE2" s="24"/>
      <c r="BF2" s="24"/>
    </row>
    <row r="3" spans="1:58" ht="9" customHeight="1">
      <c r="A3" s="3" t="s">
        <v>2</v>
      </c>
      <c r="BC3" s="24"/>
      <c r="BD3" s="24"/>
      <c r="BE3" s="24"/>
      <c r="BF3" s="24"/>
    </row>
    <row r="4" spans="1:58" ht="9" customHeight="1">
      <c r="A4" s="4" t="s">
        <v>3</v>
      </c>
      <c r="BC4" s="24"/>
      <c r="BD4" s="24"/>
      <c r="BE4" s="24"/>
      <c r="BF4" s="24"/>
    </row>
    <row r="5" spans="55:58" ht="12.75" customHeight="1">
      <c r="BC5" s="24"/>
      <c r="BD5" s="24"/>
      <c r="BE5" s="24"/>
      <c r="BF5" s="24"/>
    </row>
    <row r="6" ht="13.5" thickBot="1"/>
    <row r="7" spans="2:58" ht="25.5" customHeight="1" thickBot="1">
      <c r="B7" s="53" t="s">
        <v>324</v>
      </c>
      <c r="C7" s="51" t="s">
        <v>348</v>
      </c>
      <c r="D7" s="53" t="s">
        <v>325</v>
      </c>
      <c r="E7" s="53" t="s">
        <v>326</v>
      </c>
      <c r="G7" s="46" t="s">
        <v>327</v>
      </c>
      <c r="H7" s="47"/>
      <c r="J7" s="46" t="s">
        <v>350</v>
      </c>
      <c r="K7" s="47"/>
      <c r="M7" s="46" t="s">
        <v>328</v>
      </c>
      <c r="N7" s="47"/>
      <c r="P7" s="46" t="s">
        <v>329</v>
      </c>
      <c r="Q7" s="47"/>
      <c r="S7" s="46" t="s">
        <v>352</v>
      </c>
      <c r="T7" s="47"/>
      <c r="V7" s="46" t="s">
        <v>353</v>
      </c>
      <c r="W7" s="47"/>
      <c r="Y7" s="46" t="s">
        <v>354</v>
      </c>
      <c r="Z7" s="47"/>
      <c r="AB7" s="46" t="s">
        <v>355</v>
      </c>
      <c r="AC7" s="47"/>
      <c r="AE7" s="46" t="s">
        <v>330</v>
      </c>
      <c r="AF7" s="47"/>
      <c r="AH7" s="46" t="s">
        <v>331</v>
      </c>
      <c r="AI7" s="47"/>
      <c r="AK7" s="46" t="s">
        <v>332</v>
      </c>
      <c r="AL7" s="47"/>
      <c r="AN7" s="46" t="s">
        <v>356</v>
      </c>
      <c r="AO7" s="47"/>
      <c r="AQ7" s="46" t="s">
        <v>357</v>
      </c>
      <c r="AR7" s="47"/>
      <c r="AT7" s="46" t="s">
        <v>347</v>
      </c>
      <c r="AU7" s="47"/>
      <c r="AW7" s="46" t="s">
        <v>343</v>
      </c>
      <c r="AX7" s="47"/>
      <c r="AZ7" s="48" t="s">
        <v>333</v>
      </c>
      <c r="BA7" s="49"/>
      <c r="BB7" s="49"/>
      <c r="BC7" s="49"/>
      <c r="BD7" s="50"/>
      <c r="BF7" s="51" t="s">
        <v>359</v>
      </c>
    </row>
    <row r="8" spans="2:58" ht="25.5" customHeight="1" thickBot="1">
      <c r="B8" s="54"/>
      <c r="C8" s="55"/>
      <c r="D8" s="54"/>
      <c r="E8" s="54"/>
      <c r="G8" s="25" t="s">
        <v>351</v>
      </c>
      <c r="H8" s="16" t="s">
        <v>346</v>
      </c>
      <c r="J8" s="25" t="s">
        <v>351</v>
      </c>
      <c r="K8" s="16" t="s">
        <v>346</v>
      </c>
      <c r="M8" s="25" t="s">
        <v>351</v>
      </c>
      <c r="N8" s="16" t="s">
        <v>346</v>
      </c>
      <c r="P8" s="25" t="s">
        <v>351</v>
      </c>
      <c r="Q8" s="16" t="s">
        <v>346</v>
      </c>
      <c r="S8" s="25" t="s">
        <v>351</v>
      </c>
      <c r="T8" s="16" t="s">
        <v>346</v>
      </c>
      <c r="V8" s="25" t="s">
        <v>351</v>
      </c>
      <c r="W8" s="16" t="s">
        <v>346</v>
      </c>
      <c r="Y8" s="25" t="s">
        <v>351</v>
      </c>
      <c r="Z8" s="16" t="s">
        <v>346</v>
      </c>
      <c r="AB8" s="25" t="s">
        <v>351</v>
      </c>
      <c r="AC8" s="16" t="s">
        <v>346</v>
      </c>
      <c r="AE8" s="25" t="s">
        <v>351</v>
      </c>
      <c r="AF8" s="16" t="s">
        <v>346</v>
      </c>
      <c r="AH8" s="25" t="s">
        <v>351</v>
      </c>
      <c r="AI8" s="16" t="s">
        <v>346</v>
      </c>
      <c r="AK8" s="25" t="s">
        <v>351</v>
      </c>
      <c r="AL8" s="16" t="s">
        <v>346</v>
      </c>
      <c r="AN8" s="25" t="s">
        <v>351</v>
      </c>
      <c r="AO8" s="16" t="s">
        <v>346</v>
      </c>
      <c r="AQ8" s="25" t="s">
        <v>351</v>
      </c>
      <c r="AR8" s="16" t="s">
        <v>346</v>
      </c>
      <c r="AT8" s="25" t="s">
        <v>351</v>
      </c>
      <c r="AU8" s="16" t="s">
        <v>346</v>
      </c>
      <c r="AW8" s="25" t="s">
        <v>351</v>
      </c>
      <c r="AX8" s="16" t="s">
        <v>346</v>
      </c>
      <c r="AZ8" s="38" t="s">
        <v>334</v>
      </c>
      <c r="BA8" s="18"/>
      <c r="BB8" s="38" t="s">
        <v>335</v>
      </c>
      <c r="BC8" s="38" t="s">
        <v>336</v>
      </c>
      <c r="BD8" s="38" t="s">
        <v>337</v>
      </c>
      <c r="BE8" s="36"/>
      <c r="BF8" s="52"/>
    </row>
    <row r="9" spans="2:58" ht="15" customHeight="1">
      <c r="B9" s="30" t="s">
        <v>4</v>
      </c>
      <c r="C9" s="66" t="s">
        <v>344</v>
      </c>
      <c r="D9" s="68">
        <v>2410834</v>
      </c>
      <c r="E9" s="31" t="s">
        <v>5</v>
      </c>
      <c r="G9" s="21">
        <v>123.25</v>
      </c>
      <c r="H9" s="15">
        <v>55667.21583333333</v>
      </c>
      <c r="J9" s="56">
        <v>0</v>
      </c>
      <c r="K9" s="57">
        <v>0</v>
      </c>
      <c r="L9" s="41"/>
      <c r="M9" s="56">
        <f>SUM(G9,J9)</f>
        <v>123.25</v>
      </c>
      <c r="N9" s="57">
        <f>SUM(H9,K9)</f>
        <v>55667.21583333333</v>
      </c>
      <c r="O9" s="41"/>
      <c r="P9" s="56">
        <v>0</v>
      </c>
      <c r="Q9" s="57">
        <v>0</v>
      </c>
      <c r="R9" s="41"/>
      <c r="S9" s="56">
        <v>0</v>
      </c>
      <c r="T9" s="57">
        <v>0</v>
      </c>
      <c r="U9" s="41"/>
      <c r="V9" s="56">
        <v>0</v>
      </c>
      <c r="W9" s="57">
        <v>0</v>
      </c>
      <c r="X9" s="41"/>
      <c r="Y9" s="56">
        <v>0</v>
      </c>
      <c r="Z9" s="57">
        <v>0</v>
      </c>
      <c r="AA9" s="41"/>
      <c r="AB9" s="56">
        <v>0</v>
      </c>
      <c r="AC9" s="57">
        <v>0</v>
      </c>
      <c r="AD9" s="41"/>
      <c r="AE9" s="56">
        <v>0</v>
      </c>
      <c r="AF9" s="57">
        <v>0</v>
      </c>
      <c r="AG9" s="41"/>
      <c r="AH9" s="56">
        <v>0</v>
      </c>
      <c r="AI9" s="57">
        <v>0</v>
      </c>
      <c r="AJ9" s="41"/>
      <c r="AK9" s="56">
        <v>0</v>
      </c>
      <c r="AL9" s="57">
        <v>0</v>
      </c>
      <c r="AM9" s="41"/>
      <c r="AN9" s="56">
        <v>0</v>
      </c>
      <c r="AO9" s="57">
        <v>0</v>
      </c>
      <c r="AP9" s="41"/>
      <c r="AQ9" s="56">
        <v>0</v>
      </c>
      <c r="AR9" s="57">
        <v>0</v>
      </c>
      <c r="AS9" s="41"/>
      <c r="AT9" s="39">
        <f>SUM(P9,S9,V9,Y9,AB9,AE9,AH9,AK9,AN9,AQ9)</f>
        <v>0</v>
      </c>
      <c r="AU9" s="40">
        <f>SUM(Q9,T9,W9,Z9,AC9,AF9,AI9,AL9,AO9,AR9)</f>
        <v>0</v>
      </c>
      <c r="AV9" s="41"/>
      <c r="AW9" s="39">
        <f>SUM(M9,AT9)</f>
        <v>123.25</v>
      </c>
      <c r="AX9" s="40">
        <f>SUM(N9,AU9)</f>
        <v>55667.21583333333</v>
      </c>
      <c r="AY9" s="41"/>
      <c r="AZ9" s="71">
        <v>0</v>
      </c>
      <c r="BA9" s="19"/>
      <c r="BB9" s="71"/>
      <c r="BC9" s="71"/>
      <c r="BD9" s="71"/>
      <c r="BE9" s="34"/>
      <c r="BF9" s="71">
        <f>AX9-AZ9-BD9</f>
        <v>55667.21583333333</v>
      </c>
    </row>
    <row r="10" spans="2:58" ht="15" customHeight="1">
      <c r="B10" s="9" t="s">
        <v>6</v>
      </c>
      <c r="C10" s="35" t="s">
        <v>344</v>
      </c>
      <c r="D10" s="29">
        <v>2377160</v>
      </c>
      <c r="E10" s="10" t="s">
        <v>7</v>
      </c>
      <c r="G10" s="12">
        <v>29.583333333333332</v>
      </c>
      <c r="H10" s="13">
        <v>15813.619166666665</v>
      </c>
      <c r="J10" s="58">
        <v>0</v>
      </c>
      <c r="K10" s="59">
        <v>0</v>
      </c>
      <c r="L10" s="41"/>
      <c r="M10" s="58">
        <f>SUM(G10,J10)</f>
        <v>29.583333333333332</v>
      </c>
      <c r="N10" s="59">
        <f>SUM(H10,K10)</f>
        <v>15813.619166666665</v>
      </c>
      <c r="O10" s="41"/>
      <c r="P10" s="58">
        <v>0</v>
      </c>
      <c r="Q10" s="59">
        <v>0</v>
      </c>
      <c r="R10" s="41"/>
      <c r="S10" s="58">
        <v>0</v>
      </c>
      <c r="T10" s="59">
        <v>0</v>
      </c>
      <c r="U10" s="41"/>
      <c r="V10" s="58">
        <v>0</v>
      </c>
      <c r="W10" s="59">
        <v>0</v>
      </c>
      <c r="X10" s="41"/>
      <c r="Y10" s="58">
        <v>0</v>
      </c>
      <c r="Z10" s="59">
        <v>0</v>
      </c>
      <c r="AA10" s="41"/>
      <c r="AB10" s="58">
        <v>0</v>
      </c>
      <c r="AC10" s="59">
        <v>0</v>
      </c>
      <c r="AD10" s="41"/>
      <c r="AE10" s="58">
        <v>0</v>
      </c>
      <c r="AF10" s="59">
        <v>0</v>
      </c>
      <c r="AG10" s="41"/>
      <c r="AH10" s="58">
        <v>0</v>
      </c>
      <c r="AI10" s="59">
        <v>0</v>
      </c>
      <c r="AJ10" s="41"/>
      <c r="AK10" s="58">
        <v>0</v>
      </c>
      <c r="AL10" s="59">
        <v>0</v>
      </c>
      <c r="AM10" s="41"/>
      <c r="AN10" s="58">
        <v>0</v>
      </c>
      <c r="AO10" s="59">
        <v>0</v>
      </c>
      <c r="AP10" s="41"/>
      <c r="AQ10" s="58">
        <v>0</v>
      </c>
      <c r="AR10" s="59">
        <v>0</v>
      </c>
      <c r="AS10" s="41"/>
      <c r="AT10" s="42">
        <f>SUM(P10,S10,V10,Y10,AB10,AE10,AH10,AK10,AN10,AQ10)</f>
        <v>0</v>
      </c>
      <c r="AU10" s="43">
        <f>SUM(Q10,T10,W10,Z10,AC10,AF10,AI10,AL10,AO10,AR10)</f>
        <v>0</v>
      </c>
      <c r="AV10" s="41"/>
      <c r="AW10" s="42">
        <f>SUM(M10,AT10)</f>
        <v>29.583333333333332</v>
      </c>
      <c r="AX10" s="43">
        <f>SUM(N10,AU10)</f>
        <v>15813.619166666665</v>
      </c>
      <c r="AY10" s="41"/>
      <c r="AZ10" s="7">
        <v>0</v>
      </c>
      <c r="BA10" s="19"/>
      <c r="BB10" s="7"/>
      <c r="BC10" s="7"/>
      <c r="BD10" s="7"/>
      <c r="BE10" s="34"/>
      <c r="BF10" s="7">
        <f>AX10-AZ10-BD10</f>
        <v>15813.619166666665</v>
      </c>
    </row>
    <row r="11" spans="2:58" ht="15" customHeight="1">
      <c r="B11" s="9" t="s">
        <v>8</v>
      </c>
      <c r="C11" s="35" t="s">
        <v>344</v>
      </c>
      <c r="D11" s="29">
        <v>2380188</v>
      </c>
      <c r="E11" s="10" t="s">
        <v>9</v>
      </c>
      <c r="G11" s="12">
        <v>60.166666666666664</v>
      </c>
      <c r="H11" s="13">
        <v>21582.892499999998</v>
      </c>
      <c r="J11" s="58">
        <v>0</v>
      </c>
      <c r="K11" s="59">
        <v>0</v>
      </c>
      <c r="L11" s="41"/>
      <c r="M11" s="58">
        <f>SUM(G11,J11)</f>
        <v>60.166666666666664</v>
      </c>
      <c r="N11" s="59">
        <f>SUM(H11,K11)</f>
        <v>21582.892499999998</v>
      </c>
      <c r="O11" s="41"/>
      <c r="P11" s="58">
        <v>0</v>
      </c>
      <c r="Q11" s="59">
        <v>0</v>
      </c>
      <c r="R11" s="41"/>
      <c r="S11" s="58">
        <v>0</v>
      </c>
      <c r="T11" s="59">
        <v>0</v>
      </c>
      <c r="U11" s="41"/>
      <c r="V11" s="58">
        <v>0</v>
      </c>
      <c r="W11" s="59">
        <v>0</v>
      </c>
      <c r="X11" s="41"/>
      <c r="Y11" s="58">
        <v>0</v>
      </c>
      <c r="Z11" s="59">
        <v>0</v>
      </c>
      <c r="AA11" s="41"/>
      <c r="AB11" s="58">
        <v>0</v>
      </c>
      <c r="AC11" s="59">
        <v>0</v>
      </c>
      <c r="AD11" s="41"/>
      <c r="AE11" s="58">
        <v>0</v>
      </c>
      <c r="AF11" s="59">
        <v>0</v>
      </c>
      <c r="AG11" s="41"/>
      <c r="AH11" s="58">
        <v>0</v>
      </c>
      <c r="AI11" s="59">
        <v>0</v>
      </c>
      <c r="AJ11" s="41"/>
      <c r="AK11" s="58">
        <v>0</v>
      </c>
      <c r="AL11" s="59">
        <v>0</v>
      </c>
      <c r="AM11" s="41"/>
      <c r="AN11" s="58">
        <v>0</v>
      </c>
      <c r="AO11" s="59">
        <v>0</v>
      </c>
      <c r="AP11" s="41"/>
      <c r="AQ11" s="58">
        <v>0</v>
      </c>
      <c r="AR11" s="59">
        <v>0</v>
      </c>
      <c r="AS11" s="41"/>
      <c r="AT11" s="42">
        <f>SUM(P11,S11,V11,Y11,AB11,AE11,AH11,AK11,AN11,AQ11)</f>
        <v>0</v>
      </c>
      <c r="AU11" s="43">
        <f>SUM(Q11,T11,W11,Z11,AC11,AF11,AI11,AL11,AO11,AR11)</f>
        <v>0</v>
      </c>
      <c r="AV11" s="41"/>
      <c r="AW11" s="42">
        <f>SUM(M11,AT11)</f>
        <v>60.166666666666664</v>
      </c>
      <c r="AX11" s="43">
        <f>SUM(N11,AU11)</f>
        <v>21582.892499999998</v>
      </c>
      <c r="AY11" s="41"/>
      <c r="AZ11" s="7">
        <v>0</v>
      </c>
      <c r="BA11" s="19"/>
      <c r="BB11" s="7"/>
      <c r="BC11" s="7"/>
      <c r="BD11" s="7"/>
      <c r="BE11" s="34"/>
      <c r="BF11" s="7">
        <f>AX11-AZ11-BD11</f>
        <v>21582.892499999998</v>
      </c>
    </row>
    <row r="12" spans="2:58" ht="15" customHeight="1">
      <c r="B12" s="9" t="s">
        <v>10</v>
      </c>
      <c r="C12" s="35" t="s">
        <v>344</v>
      </c>
      <c r="D12" s="29">
        <v>2418630</v>
      </c>
      <c r="E12" s="10" t="s">
        <v>11</v>
      </c>
      <c r="G12" s="12">
        <v>59.916666666666664</v>
      </c>
      <c r="H12" s="13">
        <v>23848.992499999997</v>
      </c>
      <c r="J12" s="58">
        <v>0</v>
      </c>
      <c r="K12" s="59">
        <v>0</v>
      </c>
      <c r="L12" s="41"/>
      <c r="M12" s="58">
        <f>SUM(G12,J12)</f>
        <v>59.916666666666664</v>
      </c>
      <c r="N12" s="59">
        <f>SUM(H12,K12)</f>
        <v>23848.992499999997</v>
      </c>
      <c r="O12" s="41"/>
      <c r="P12" s="58">
        <v>0</v>
      </c>
      <c r="Q12" s="59">
        <v>0</v>
      </c>
      <c r="R12" s="41"/>
      <c r="S12" s="58">
        <v>0</v>
      </c>
      <c r="T12" s="59">
        <v>0</v>
      </c>
      <c r="U12" s="41"/>
      <c r="V12" s="58">
        <v>0</v>
      </c>
      <c r="W12" s="59">
        <v>0</v>
      </c>
      <c r="X12" s="41"/>
      <c r="Y12" s="58">
        <v>0</v>
      </c>
      <c r="Z12" s="59">
        <v>0</v>
      </c>
      <c r="AA12" s="41"/>
      <c r="AB12" s="58">
        <v>0</v>
      </c>
      <c r="AC12" s="59">
        <v>0</v>
      </c>
      <c r="AD12" s="41"/>
      <c r="AE12" s="58">
        <v>0</v>
      </c>
      <c r="AF12" s="59">
        <v>0</v>
      </c>
      <c r="AG12" s="41"/>
      <c r="AH12" s="58">
        <v>0</v>
      </c>
      <c r="AI12" s="59">
        <v>0</v>
      </c>
      <c r="AJ12" s="41"/>
      <c r="AK12" s="58">
        <v>0</v>
      </c>
      <c r="AL12" s="59">
        <v>0</v>
      </c>
      <c r="AM12" s="41"/>
      <c r="AN12" s="58">
        <v>0</v>
      </c>
      <c r="AO12" s="59">
        <v>0</v>
      </c>
      <c r="AP12" s="41"/>
      <c r="AQ12" s="58">
        <v>0</v>
      </c>
      <c r="AR12" s="59">
        <v>0</v>
      </c>
      <c r="AS12" s="41"/>
      <c r="AT12" s="42">
        <f>SUM(P12,S12,V12,Y12,AB12,AE12,AH12,AK12,AN12,AQ12)</f>
        <v>0</v>
      </c>
      <c r="AU12" s="43">
        <f>SUM(Q12,T12,W12,Z12,AC12,AF12,AI12,AL12,AO12,AR12)</f>
        <v>0</v>
      </c>
      <c r="AV12" s="41"/>
      <c r="AW12" s="42">
        <f>SUM(M12,AT12)</f>
        <v>59.916666666666664</v>
      </c>
      <c r="AX12" s="43">
        <f>SUM(N12,AU12)</f>
        <v>23848.992499999997</v>
      </c>
      <c r="AY12" s="41"/>
      <c r="AZ12" s="7">
        <v>0</v>
      </c>
      <c r="BA12" s="19"/>
      <c r="BB12" s="7"/>
      <c r="BC12" s="7"/>
      <c r="BD12" s="7"/>
      <c r="BE12" s="34"/>
      <c r="BF12" s="7">
        <f>AX12-AZ12-BD12</f>
        <v>23848.992499999997</v>
      </c>
    </row>
    <row r="13" spans="2:58" ht="15" customHeight="1">
      <c r="B13" s="9" t="s">
        <v>12</v>
      </c>
      <c r="C13" s="35" t="s">
        <v>344</v>
      </c>
      <c r="D13" s="29">
        <v>2418304</v>
      </c>
      <c r="E13" s="10" t="s">
        <v>13</v>
      </c>
      <c r="G13" s="12">
        <v>58.25</v>
      </c>
      <c r="H13" s="13">
        <v>28908.28</v>
      </c>
      <c r="J13" s="58">
        <v>0</v>
      </c>
      <c r="K13" s="59">
        <v>0</v>
      </c>
      <c r="L13" s="41"/>
      <c r="M13" s="58">
        <f>SUM(G13,J13)</f>
        <v>58.25</v>
      </c>
      <c r="N13" s="59">
        <f>SUM(H13,K13)</f>
        <v>28908.28</v>
      </c>
      <c r="O13" s="41"/>
      <c r="P13" s="58">
        <v>0</v>
      </c>
      <c r="Q13" s="59">
        <v>0</v>
      </c>
      <c r="R13" s="41"/>
      <c r="S13" s="58">
        <v>0</v>
      </c>
      <c r="T13" s="59">
        <v>0</v>
      </c>
      <c r="U13" s="41"/>
      <c r="V13" s="58">
        <v>0</v>
      </c>
      <c r="W13" s="59">
        <v>0</v>
      </c>
      <c r="X13" s="41"/>
      <c r="Y13" s="58">
        <v>0</v>
      </c>
      <c r="Z13" s="59">
        <v>0</v>
      </c>
      <c r="AA13" s="41"/>
      <c r="AB13" s="58">
        <v>0</v>
      </c>
      <c r="AC13" s="59">
        <v>0</v>
      </c>
      <c r="AD13" s="41"/>
      <c r="AE13" s="58">
        <v>0</v>
      </c>
      <c r="AF13" s="59">
        <v>0</v>
      </c>
      <c r="AG13" s="41"/>
      <c r="AH13" s="58">
        <v>0</v>
      </c>
      <c r="AI13" s="59">
        <v>0</v>
      </c>
      <c r="AJ13" s="41"/>
      <c r="AK13" s="58">
        <v>0</v>
      </c>
      <c r="AL13" s="59">
        <v>0</v>
      </c>
      <c r="AM13" s="41"/>
      <c r="AN13" s="58">
        <v>0</v>
      </c>
      <c r="AO13" s="59">
        <v>0</v>
      </c>
      <c r="AP13" s="41"/>
      <c r="AQ13" s="58">
        <v>0</v>
      </c>
      <c r="AR13" s="59">
        <v>0</v>
      </c>
      <c r="AS13" s="41"/>
      <c r="AT13" s="42">
        <f>SUM(P13,S13,V13,Y13,AB13,AE13,AH13,AK13,AN13,AQ13)</f>
        <v>0</v>
      </c>
      <c r="AU13" s="43">
        <f>SUM(Q13,T13,W13,Z13,AC13,AF13,AI13,AL13,AO13,AR13)</f>
        <v>0</v>
      </c>
      <c r="AV13" s="41"/>
      <c r="AW13" s="42">
        <f>SUM(M13,AT13)</f>
        <v>58.25</v>
      </c>
      <c r="AX13" s="43">
        <f>SUM(N13,AU13)</f>
        <v>28908.28</v>
      </c>
      <c r="AY13" s="41"/>
      <c r="AZ13" s="7">
        <v>0</v>
      </c>
      <c r="BA13" s="19"/>
      <c r="BB13" s="7"/>
      <c r="BC13" s="7"/>
      <c r="BD13" s="7"/>
      <c r="BE13" s="34"/>
      <c r="BF13" s="7">
        <f>AX13-AZ13-BD13</f>
        <v>28908.28</v>
      </c>
    </row>
    <row r="14" spans="2:58" ht="15" customHeight="1">
      <c r="B14" s="9" t="s">
        <v>14</v>
      </c>
      <c r="C14" s="35" t="s">
        <v>344</v>
      </c>
      <c r="D14" s="29">
        <v>2300435</v>
      </c>
      <c r="E14" s="10" t="s">
        <v>15</v>
      </c>
      <c r="G14" s="12">
        <v>108.33333333333333</v>
      </c>
      <c r="H14" s="13">
        <v>44829.2475</v>
      </c>
      <c r="J14" s="58">
        <v>0</v>
      </c>
      <c r="K14" s="59">
        <v>0</v>
      </c>
      <c r="L14" s="41"/>
      <c r="M14" s="58">
        <f>SUM(G14,J14)</f>
        <v>108.33333333333333</v>
      </c>
      <c r="N14" s="59">
        <f>SUM(H14,K14)</f>
        <v>44829.2475</v>
      </c>
      <c r="O14" s="41"/>
      <c r="P14" s="58">
        <v>0</v>
      </c>
      <c r="Q14" s="59">
        <v>0</v>
      </c>
      <c r="R14" s="41"/>
      <c r="S14" s="58">
        <v>0</v>
      </c>
      <c r="T14" s="59">
        <v>0</v>
      </c>
      <c r="U14" s="41"/>
      <c r="V14" s="58">
        <v>0</v>
      </c>
      <c r="W14" s="59">
        <v>0</v>
      </c>
      <c r="X14" s="41"/>
      <c r="Y14" s="58">
        <v>0</v>
      </c>
      <c r="Z14" s="59">
        <v>0</v>
      </c>
      <c r="AA14" s="41"/>
      <c r="AB14" s="58">
        <v>0</v>
      </c>
      <c r="AC14" s="59">
        <v>0</v>
      </c>
      <c r="AD14" s="41"/>
      <c r="AE14" s="58">
        <v>0</v>
      </c>
      <c r="AF14" s="59">
        <v>0</v>
      </c>
      <c r="AG14" s="41"/>
      <c r="AH14" s="58">
        <v>0</v>
      </c>
      <c r="AI14" s="59">
        <v>0</v>
      </c>
      <c r="AJ14" s="41"/>
      <c r="AK14" s="58">
        <v>0</v>
      </c>
      <c r="AL14" s="59">
        <v>0</v>
      </c>
      <c r="AM14" s="41"/>
      <c r="AN14" s="58">
        <v>0</v>
      </c>
      <c r="AO14" s="59">
        <v>0</v>
      </c>
      <c r="AP14" s="41"/>
      <c r="AQ14" s="58">
        <v>0</v>
      </c>
      <c r="AR14" s="59">
        <v>0</v>
      </c>
      <c r="AS14" s="41"/>
      <c r="AT14" s="42">
        <f>SUM(P14,S14,V14,Y14,AB14,AE14,AH14,AK14,AN14,AQ14)</f>
        <v>0</v>
      </c>
      <c r="AU14" s="43">
        <f>SUM(Q14,T14,W14,Z14,AC14,AF14,AI14,AL14,AO14,AR14)</f>
        <v>0</v>
      </c>
      <c r="AV14" s="41"/>
      <c r="AW14" s="42">
        <f>SUM(M14,AT14)</f>
        <v>108.33333333333333</v>
      </c>
      <c r="AX14" s="43">
        <f>SUM(N14,AU14)</f>
        <v>44829.2475</v>
      </c>
      <c r="AY14" s="41"/>
      <c r="AZ14" s="7">
        <v>0</v>
      </c>
      <c r="BA14" s="19"/>
      <c r="BB14" s="7"/>
      <c r="BC14" s="7"/>
      <c r="BD14" s="7"/>
      <c r="BE14" s="34"/>
      <c r="BF14" s="7">
        <f>AX14-AZ14-BD14</f>
        <v>44829.2475</v>
      </c>
    </row>
    <row r="15" spans="2:58" ht="15" customHeight="1">
      <c r="B15" s="9" t="s">
        <v>16</v>
      </c>
      <c r="C15" s="35" t="s">
        <v>344</v>
      </c>
      <c r="D15" s="29">
        <v>2691574</v>
      </c>
      <c r="E15" s="10" t="s">
        <v>17</v>
      </c>
      <c r="G15" s="12">
        <v>56.333333333333336</v>
      </c>
      <c r="H15" s="13">
        <v>20850.854166666668</v>
      </c>
      <c r="J15" s="58">
        <v>0</v>
      </c>
      <c r="K15" s="59">
        <v>0</v>
      </c>
      <c r="L15" s="41"/>
      <c r="M15" s="58">
        <f>SUM(G15,J15)</f>
        <v>56.333333333333336</v>
      </c>
      <c r="N15" s="59">
        <f>SUM(H15,K15)</f>
        <v>20850.854166666668</v>
      </c>
      <c r="O15" s="41"/>
      <c r="P15" s="58">
        <v>0</v>
      </c>
      <c r="Q15" s="59">
        <v>0</v>
      </c>
      <c r="R15" s="41"/>
      <c r="S15" s="58">
        <v>0</v>
      </c>
      <c r="T15" s="59">
        <v>0</v>
      </c>
      <c r="U15" s="41"/>
      <c r="V15" s="58">
        <v>0</v>
      </c>
      <c r="W15" s="59">
        <v>0</v>
      </c>
      <c r="X15" s="41"/>
      <c r="Y15" s="58">
        <v>0</v>
      </c>
      <c r="Z15" s="59">
        <v>0</v>
      </c>
      <c r="AA15" s="41"/>
      <c r="AB15" s="58">
        <v>0</v>
      </c>
      <c r="AC15" s="59">
        <v>0</v>
      </c>
      <c r="AD15" s="41"/>
      <c r="AE15" s="58">
        <v>0</v>
      </c>
      <c r="AF15" s="59">
        <v>0</v>
      </c>
      <c r="AG15" s="41"/>
      <c r="AH15" s="58">
        <v>0</v>
      </c>
      <c r="AI15" s="59">
        <v>0</v>
      </c>
      <c r="AJ15" s="41"/>
      <c r="AK15" s="58">
        <v>0</v>
      </c>
      <c r="AL15" s="59">
        <v>0</v>
      </c>
      <c r="AM15" s="41"/>
      <c r="AN15" s="58">
        <v>0</v>
      </c>
      <c r="AO15" s="59">
        <v>0</v>
      </c>
      <c r="AP15" s="41"/>
      <c r="AQ15" s="58">
        <v>0</v>
      </c>
      <c r="AR15" s="59">
        <v>0</v>
      </c>
      <c r="AS15" s="41"/>
      <c r="AT15" s="42">
        <f>SUM(P15,S15,V15,Y15,AB15,AE15,AH15,AK15,AN15,AQ15)</f>
        <v>0</v>
      </c>
      <c r="AU15" s="43">
        <f>SUM(Q15,T15,W15,Z15,AC15,AF15,AI15,AL15,AO15,AR15)</f>
        <v>0</v>
      </c>
      <c r="AV15" s="41"/>
      <c r="AW15" s="42">
        <f>SUM(M15,AT15)</f>
        <v>56.333333333333336</v>
      </c>
      <c r="AX15" s="43">
        <f>SUM(N15,AU15)</f>
        <v>20850.854166666668</v>
      </c>
      <c r="AY15" s="41"/>
      <c r="AZ15" s="7">
        <v>0</v>
      </c>
      <c r="BA15" s="19"/>
      <c r="BB15" s="7"/>
      <c r="BC15" s="7"/>
      <c r="BD15" s="7"/>
      <c r="BE15" s="34"/>
      <c r="BF15" s="7">
        <f>AX15-AZ15-BD15</f>
        <v>20850.854166666668</v>
      </c>
    </row>
    <row r="16" spans="2:58" ht="15" customHeight="1">
      <c r="B16" s="9" t="s">
        <v>18</v>
      </c>
      <c r="C16" s="35" t="s">
        <v>344</v>
      </c>
      <c r="D16" s="29">
        <v>2691493</v>
      </c>
      <c r="E16" s="10" t="s">
        <v>19</v>
      </c>
      <c r="G16" s="12">
        <v>12</v>
      </c>
      <c r="H16" s="13">
        <v>5610.0225</v>
      </c>
      <c r="J16" s="58">
        <v>0</v>
      </c>
      <c r="K16" s="59">
        <v>0</v>
      </c>
      <c r="L16" s="41"/>
      <c r="M16" s="58">
        <f>SUM(G16,J16)</f>
        <v>12</v>
      </c>
      <c r="N16" s="59">
        <f>SUM(H16,K16)</f>
        <v>5610.0225</v>
      </c>
      <c r="O16" s="41"/>
      <c r="P16" s="58">
        <v>0</v>
      </c>
      <c r="Q16" s="59">
        <v>0</v>
      </c>
      <c r="R16" s="41"/>
      <c r="S16" s="58">
        <v>0</v>
      </c>
      <c r="T16" s="59">
        <v>0</v>
      </c>
      <c r="U16" s="41"/>
      <c r="V16" s="58">
        <v>0</v>
      </c>
      <c r="W16" s="59">
        <v>0</v>
      </c>
      <c r="X16" s="41"/>
      <c r="Y16" s="58">
        <v>0</v>
      </c>
      <c r="Z16" s="59">
        <v>0</v>
      </c>
      <c r="AA16" s="41"/>
      <c r="AB16" s="58">
        <v>0</v>
      </c>
      <c r="AC16" s="59">
        <v>0</v>
      </c>
      <c r="AD16" s="41"/>
      <c r="AE16" s="58">
        <v>0</v>
      </c>
      <c r="AF16" s="59">
        <v>0</v>
      </c>
      <c r="AG16" s="41"/>
      <c r="AH16" s="58">
        <v>0</v>
      </c>
      <c r="AI16" s="59">
        <v>0</v>
      </c>
      <c r="AJ16" s="41"/>
      <c r="AK16" s="58">
        <v>0</v>
      </c>
      <c r="AL16" s="59">
        <v>0</v>
      </c>
      <c r="AM16" s="41"/>
      <c r="AN16" s="58">
        <v>0</v>
      </c>
      <c r="AO16" s="59">
        <v>0</v>
      </c>
      <c r="AP16" s="41"/>
      <c r="AQ16" s="58">
        <v>0</v>
      </c>
      <c r="AR16" s="59">
        <v>0</v>
      </c>
      <c r="AS16" s="41"/>
      <c r="AT16" s="42">
        <f>SUM(P16,S16,V16,Y16,AB16,AE16,AH16,AK16,AN16,AQ16)</f>
        <v>0</v>
      </c>
      <c r="AU16" s="43">
        <f>SUM(Q16,T16,W16,Z16,AC16,AF16,AI16,AL16,AO16,AR16)</f>
        <v>0</v>
      </c>
      <c r="AV16" s="41"/>
      <c r="AW16" s="42">
        <f>SUM(M16,AT16)</f>
        <v>12</v>
      </c>
      <c r="AX16" s="43">
        <f>SUM(N16,AU16)</f>
        <v>5610.0225</v>
      </c>
      <c r="AY16" s="41"/>
      <c r="AZ16" s="7">
        <v>0</v>
      </c>
      <c r="BA16" s="19"/>
      <c r="BB16" s="7"/>
      <c r="BC16" s="7"/>
      <c r="BD16" s="7"/>
      <c r="BE16" s="34"/>
      <c r="BF16" s="7">
        <f>AX16-AZ16-BD16</f>
        <v>5610.0225</v>
      </c>
    </row>
    <row r="17" spans="2:58" ht="15" customHeight="1">
      <c r="B17" s="9" t="s">
        <v>20</v>
      </c>
      <c r="C17" s="35" t="s">
        <v>344</v>
      </c>
      <c r="D17" s="29">
        <v>2691515</v>
      </c>
      <c r="E17" s="10" t="s">
        <v>21</v>
      </c>
      <c r="G17" s="12">
        <v>552.5</v>
      </c>
      <c r="H17" s="13">
        <v>456906.1591666667</v>
      </c>
      <c r="J17" s="58">
        <v>2.0833333333333335</v>
      </c>
      <c r="K17" s="59">
        <v>4678.329166666666</v>
      </c>
      <c r="L17" s="41"/>
      <c r="M17" s="58">
        <f>SUM(G17,J17)</f>
        <v>554.5833333333334</v>
      </c>
      <c r="N17" s="59">
        <f>SUM(H17,K17)</f>
        <v>461584.48833333334</v>
      </c>
      <c r="O17" s="41"/>
      <c r="P17" s="58">
        <v>0</v>
      </c>
      <c r="Q17" s="59">
        <v>0</v>
      </c>
      <c r="R17" s="41"/>
      <c r="S17" s="58">
        <v>0</v>
      </c>
      <c r="T17" s="59">
        <v>0</v>
      </c>
      <c r="U17" s="41"/>
      <c r="V17" s="58">
        <v>0</v>
      </c>
      <c r="W17" s="59">
        <v>0</v>
      </c>
      <c r="X17" s="41"/>
      <c r="Y17" s="58">
        <v>0</v>
      </c>
      <c r="Z17" s="59">
        <v>0</v>
      </c>
      <c r="AA17" s="41"/>
      <c r="AB17" s="58">
        <v>0</v>
      </c>
      <c r="AC17" s="59">
        <v>0</v>
      </c>
      <c r="AD17" s="41"/>
      <c r="AE17" s="58">
        <v>0</v>
      </c>
      <c r="AF17" s="59">
        <v>0</v>
      </c>
      <c r="AG17" s="41"/>
      <c r="AH17" s="58">
        <v>0</v>
      </c>
      <c r="AI17" s="59">
        <v>0</v>
      </c>
      <c r="AJ17" s="41"/>
      <c r="AK17" s="58">
        <v>0</v>
      </c>
      <c r="AL17" s="59">
        <v>0</v>
      </c>
      <c r="AM17" s="41"/>
      <c r="AN17" s="58">
        <v>0</v>
      </c>
      <c r="AO17" s="59">
        <v>0</v>
      </c>
      <c r="AP17" s="41"/>
      <c r="AQ17" s="58">
        <v>0</v>
      </c>
      <c r="AR17" s="59">
        <v>0</v>
      </c>
      <c r="AS17" s="41"/>
      <c r="AT17" s="42">
        <f>SUM(P17,S17,V17,Y17,AB17,AE17,AH17,AK17,AN17,AQ17)</f>
        <v>0</v>
      </c>
      <c r="AU17" s="43">
        <f>SUM(Q17,T17,W17,Z17,AC17,AF17,AI17,AL17,AO17,AR17)</f>
        <v>0</v>
      </c>
      <c r="AV17" s="41"/>
      <c r="AW17" s="42">
        <f>SUM(M17,AT17)</f>
        <v>554.5833333333334</v>
      </c>
      <c r="AX17" s="43">
        <f>SUM(N17,AU17)</f>
        <v>461584.48833333334</v>
      </c>
      <c r="AY17" s="41"/>
      <c r="AZ17" s="7">
        <v>0</v>
      </c>
      <c r="BA17" s="19"/>
      <c r="BB17" s="7"/>
      <c r="BC17" s="7"/>
      <c r="BD17" s="7"/>
      <c r="BE17" s="34"/>
      <c r="BF17" s="7">
        <f>AX17-AZ17-BD17</f>
        <v>461584.48833333334</v>
      </c>
    </row>
    <row r="18" spans="2:58" ht="15" customHeight="1">
      <c r="B18" s="9" t="s">
        <v>22</v>
      </c>
      <c r="C18" s="35" t="s">
        <v>344</v>
      </c>
      <c r="D18" s="29">
        <v>2550938</v>
      </c>
      <c r="E18" s="10" t="s">
        <v>23</v>
      </c>
      <c r="G18" s="12">
        <v>63.75</v>
      </c>
      <c r="H18" s="13">
        <v>26921.745</v>
      </c>
      <c r="J18" s="58">
        <v>0</v>
      </c>
      <c r="K18" s="59">
        <v>0</v>
      </c>
      <c r="L18" s="41"/>
      <c r="M18" s="58">
        <f>SUM(G18,J18)</f>
        <v>63.75</v>
      </c>
      <c r="N18" s="59">
        <f>SUM(H18,K18)</f>
        <v>26921.745</v>
      </c>
      <c r="O18" s="41"/>
      <c r="P18" s="58">
        <v>0</v>
      </c>
      <c r="Q18" s="59">
        <v>0</v>
      </c>
      <c r="R18" s="41"/>
      <c r="S18" s="58">
        <v>0</v>
      </c>
      <c r="T18" s="59">
        <v>0</v>
      </c>
      <c r="U18" s="41"/>
      <c r="V18" s="58">
        <v>0</v>
      </c>
      <c r="W18" s="59">
        <v>0</v>
      </c>
      <c r="X18" s="41"/>
      <c r="Y18" s="58">
        <v>0</v>
      </c>
      <c r="Z18" s="59">
        <v>0</v>
      </c>
      <c r="AA18" s="41"/>
      <c r="AB18" s="58">
        <v>0</v>
      </c>
      <c r="AC18" s="59">
        <v>0</v>
      </c>
      <c r="AD18" s="41"/>
      <c r="AE18" s="58">
        <v>0</v>
      </c>
      <c r="AF18" s="59">
        <v>0</v>
      </c>
      <c r="AG18" s="41"/>
      <c r="AH18" s="58">
        <v>0</v>
      </c>
      <c r="AI18" s="59">
        <v>0</v>
      </c>
      <c r="AJ18" s="41"/>
      <c r="AK18" s="58">
        <v>0</v>
      </c>
      <c r="AL18" s="59">
        <v>0</v>
      </c>
      <c r="AM18" s="41"/>
      <c r="AN18" s="58">
        <v>0</v>
      </c>
      <c r="AO18" s="59">
        <v>0</v>
      </c>
      <c r="AP18" s="41"/>
      <c r="AQ18" s="58">
        <v>0</v>
      </c>
      <c r="AR18" s="59">
        <v>0</v>
      </c>
      <c r="AS18" s="41"/>
      <c r="AT18" s="42">
        <f>SUM(P18,S18,V18,Y18,AB18,AE18,AH18,AK18,AN18,AQ18)</f>
        <v>0</v>
      </c>
      <c r="AU18" s="43">
        <f>SUM(Q18,T18,W18,Z18,AC18,AF18,AI18,AL18,AO18,AR18)</f>
        <v>0</v>
      </c>
      <c r="AV18" s="41"/>
      <c r="AW18" s="42">
        <f>SUM(M18,AT18)</f>
        <v>63.75</v>
      </c>
      <c r="AX18" s="43">
        <f>SUM(N18,AU18)</f>
        <v>26921.745</v>
      </c>
      <c r="AY18" s="41"/>
      <c r="AZ18" s="7">
        <v>0</v>
      </c>
      <c r="BA18" s="19"/>
      <c r="BB18" s="7"/>
      <c r="BC18" s="7"/>
      <c r="BD18" s="7"/>
      <c r="BE18" s="34"/>
      <c r="BF18" s="7">
        <f>AX18-AZ18-BD18</f>
        <v>26921.745</v>
      </c>
    </row>
    <row r="19" spans="2:58" ht="15" customHeight="1">
      <c r="B19" s="9" t="s">
        <v>24</v>
      </c>
      <c r="C19" s="35" t="s">
        <v>344</v>
      </c>
      <c r="D19" s="29">
        <v>2302780</v>
      </c>
      <c r="E19" s="10" t="s">
        <v>25</v>
      </c>
      <c r="G19" s="12">
        <v>75.91666666666667</v>
      </c>
      <c r="H19" s="13">
        <v>6573.760833333334</v>
      </c>
      <c r="J19" s="58">
        <v>0</v>
      </c>
      <c r="K19" s="59">
        <v>0</v>
      </c>
      <c r="L19" s="41"/>
      <c r="M19" s="58">
        <f>SUM(G19,J19)</f>
        <v>75.91666666666667</v>
      </c>
      <c r="N19" s="59">
        <f>SUM(H19,K19)</f>
        <v>6573.760833333334</v>
      </c>
      <c r="O19" s="41"/>
      <c r="P19" s="58">
        <v>0</v>
      </c>
      <c r="Q19" s="59">
        <v>0</v>
      </c>
      <c r="R19" s="41"/>
      <c r="S19" s="58">
        <v>0</v>
      </c>
      <c r="T19" s="59">
        <v>0</v>
      </c>
      <c r="U19" s="41"/>
      <c r="V19" s="58">
        <v>0</v>
      </c>
      <c r="W19" s="59">
        <v>0</v>
      </c>
      <c r="X19" s="41"/>
      <c r="Y19" s="58">
        <v>0</v>
      </c>
      <c r="Z19" s="59">
        <v>0</v>
      </c>
      <c r="AA19" s="41"/>
      <c r="AB19" s="58">
        <v>0</v>
      </c>
      <c r="AC19" s="59">
        <v>0</v>
      </c>
      <c r="AD19" s="41"/>
      <c r="AE19" s="58">
        <v>0</v>
      </c>
      <c r="AF19" s="59">
        <v>0</v>
      </c>
      <c r="AG19" s="41"/>
      <c r="AH19" s="58">
        <v>0</v>
      </c>
      <c r="AI19" s="59">
        <v>0</v>
      </c>
      <c r="AJ19" s="41"/>
      <c r="AK19" s="58">
        <v>0</v>
      </c>
      <c r="AL19" s="59">
        <v>0</v>
      </c>
      <c r="AM19" s="41"/>
      <c r="AN19" s="58">
        <v>0</v>
      </c>
      <c r="AO19" s="59">
        <v>0</v>
      </c>
      <c r="AP19" s="41"/>
      <c r="AQ19" s="58">
        <v>0</v>
      </c>
      <c r="AR19" s="59">
        <v>0</v>
      </c>
      <c r="AS19" s="41"/>
      <c r="AT19" s="42">
        <f>SUM(P19,S19,V19,Y19,AB19,AE19,AH19,AK19,AN19,AQ19)</f>
        <v>0</v>
      </c>
      <c r="AU19" s="43">
        <f>SUM(Q19,T19,W19,Z19,AC19,AF19,AI19,AL19,AO19,AR19)</f>
        <v>0</v>
      </c>
      <c r="AV19" s="41"/>
      <c r="AW19" s="42">
        <f>SUM(M19,AT19)</f>
        <v>75.91666666666667</v>
      </c>
      <c r="AX19" s="43">
        <f>SUM(N19,AU19)</f>
        <v>6573.760833333334</v>
      </c>
      <c r="AY19" s="41"/>
      <c r="AZ19" s="7">
        <v>0</v>
      </c>
      <c r="BA19" s="19"/>
      <c r="BB19" s="7"/>
      <c r="BC19" s="7"/>
      <c r="BD19" s="7"/>
      <c r="BE19" s="34"/>
      <c r="BF19" s="7">
        <f>AX19-AZ19-BD19</f>
        <v>6573.760833333334</v>
      </c>
    </row>
    <row r="20" spans="2:58" ht="15" customHeight="1">
      <c r="B20" s="9" t="s">
        <v>26</v>
      </c>
      <c r="C20" s="35" t="s">
        <v>345</v>
      </c>
      <c r="D20" s="5">
        <v>6854729</v>
      </c>
      <c r="E20" s="17" t="s">
        <v>27</v>
      </c>
      <c r="G20" s="12">
        <v>758.75</v>
      </c>
      <c r="H20" s="13">
        <v>697290.9991666666</v>
      </c>
      <c r="J20" s="58">
        <v>2.416666666666667</v>
      </c>
      <c r="K20" s="59">
        <v>11199.977500000003</v>
      </c>
      <c r="L20" s="41"/>
      <c r="M20" s="58">
        <f>SUM(G20,J20)</f>
        <v>761.1666666666666</v>
      </c>
      <c r="N20" s="59">
        <f>SUM(H20,K20)</f>
        <v>708490.9766666667</v>
      </c>
      <c r="O20" s="41"/>
      <c r="P20" s="58">
        <v>0</v>
      </c>
      <c r="Q20" s="59">
        <v>0</v>
      </c>
      <c r="R20" s="41"/>
      <c r="S20" s="58">
        <v>0</v>
      </c>
      <c r="T20" s="59">
        <v>0</v>
      </c>
      <c r="U20" s="41"/>
      <c r="V20" s="58">
        <v>0</v>
      </c>
      <c r="W20" s="59">
        <v>0</v>
      </c>
      <c r="X20" s="41"/>
      <c r="Y20" s="58">
        <v>0</v>
      </c>
      <c r="Z20" s="59">
        <v>0</v>
      </c>
      <c r="AA20" s="41"/>
      <c r="AB20" s="58">
        <v>0</v>
      </c>
      <c r="AC20" s="59">
        <v>0</v>
      </c>
      <c r="AD20" s="41"/>
      <c r="AE20" s="58">
        <v>0</v>
      </c>
      <c r="AF20" s="59">
        <v>0</v>
      </c>
      <c r="AG20" s="41"/>
      <c r="AH20" s="58">
        <v>0</v>
      </c>
      <c r="AI20" s="59">
        <v>0</v>
      </c>
      <c r="AJ20" s="41"/>
      <c r="AK20" s="58">
        <v>0</v>
      </c>
      <c r="AL20" s="59">
        <v>0</v>
      </c>
      <c r="AM20" s="41"/>
      <c r="AN20" s="58">
        <v>0</v>
      </c>
      <c r="AO20" s="59">
        <v>0</v>
      </c>
      <c r="AP20" s="41"/>
      <c r="AQ20" s="58">
        <v>0</v>
      </c>
      <c r="AR20" s="59">
        <v>0</v>
      </c>
      <c r="AS20" s="41"/>
      <c r="AT20" s="42">
        <f>SUM(P20,S20,V20,Y20,AB20,AE20,AH20,AK20,AN20,AQ20)</f>
        <v>0</v>
      </c>
      <c r="AU20" s="43">
        <f>SUM(Q20,T20,W20,Z20,AC20,AF20,AI20,AL20,AO20,AR20)</f>
        <v>0</v>
      </c>
      <c r="AV20" s="41"/>
      <c r="AW20" s="42">
        <f>SUM(M20,AT20)</f>
        <v>761.1666666666666</v>
      </c>
      <c r="AX20" s="43">
        <f>SUM(N20,AU20)</f>
        <v>708490.9766666667</v>
      </c>
      <c r="AY20" s="41"/>
      <c r="AZ20" s="7">
        <v>0</v>
      </c>
      <c r="BA20" s="19"/>
      <c r="BB20" s="7"/>
      <c r="BC20" s="7"/>
      <c r="BD20" s="7">
        <v>0</v>
      </c>
      <c r="BE20" s="34"/>
      <c r="BF20" s="7">
        <f>AX20-AZ20-BD20</f>
        <v>708490.9766666667</v>
      </c>
    </row>
    <row r="21" spans="2:58" ht="15" customHeight="1">
      <c r="B21" s="9" t="s">
        <v>28</v>
      </c>
      <c r="C21" s="35" t="s">
        <v>345</v>
      </c>
      <c r="D21" s="29">
        <v>7486596</v>
      </c>
      <c r="E21" s="10" t="s">
        <v>29</v>
      </c>
      <c r="G21" s="12">
        <v>168.08333333333334</v>
      </c>
      <c r="H21" s="13">
        <v>72923.38</v>
      </c>
      <c r="J21" s="58">
        <v>0</v>
      </c>
      <c r="K21" s="59">
        <v>0</v>
      </c>
      <c r="L21" s="41"/>
      <c r="M21" s="58">
        <f>SUM(G21,J21)</f>
        <v>168.08333333333334</v>
      </c>
      <c r="N21" s="59">
        <f>SUM(H21,K21)</f>
        <v>72923.38</v>
      </c>
      <c r="O21" s="41"/>
      <c r="P21" s="58">
        <v>0</v>
      </c>
      <c r="Q21" s="59">
        <v>0</v>
      </c>
      <c r="R21" s="41"/>
      <c r="S21" s="58">
        <v>0</v>
      </c>
      <c r="T21" s="59">
        <v>0</v>
      </c>
      <c r="U21" s="41"/>
      <c r="V21" s="58">
        <v>0</v>
      </c>
      <c r="W21" s="59">
        <v>0</v>
      </c>
      <c r="X21" s="41"/>
      <c r="Y21" s="58">
        <v>0</v>
      </c>
      <c r="Z21" s="59">
        <v>0</v>
      </c>
      <c r="AA21" s="41"/>
      <c r="AB21" s="58">
        <v>0</v>
      </c>
      <c r="AC21" s="59">
        <v>0</v>
      </c>
      <c r="AD21" s="41"/>
      <c r="AE21" s="58">
        <v>0</v>
      </c>
      <c r="AF21" s="59">
        <v>0</v>
      </c>
      <c r="AG21" s="41"/>
      <c r="AH21" s="58">
        <v>0</v>
      </c>
      <c r="AI21" s="59">
        <v>0</v>
      </c>
      <c r="AJ21" s="41"/>
      <c r="AK21" s="58">
        <v>0</v>
      </c>
      <c r="AL21" s="59">
        <v>0</v>
      </c>
      <c r="AM21" s="41"/>
      <c r="AN21" s="58">
        <v>0</v>
      </c>
      <c r="AO21" s="59">
        <v>0</v>
      </c>
      <c r="AP21" s="41"/>
      <c r="AQ21" s="58">
        <v>0</v>
      </c>
      <c r="AR21" s="59">
        <v>0</v>
      </c>
      <c r="AS21" s="41"/>
      <c r="AT21" s="42">
        <f>SUM(P21,S21,V21,Y21,AB21,AE21,AH21,AK21,AN21,AQ21)</f>
        <v>0</v>
      </c>
      <c r="AU21" s="43">
        <f>SUM(Q21,T21,W21,Z21,AC21,AF21,AI21,AL21,AO21,AR21)</f>
        <v>0</v>
      </c>
      <c r="AV21" s="41"/>
      <c r="AW21" s="42">
        <f>SUM(M21,AT21)</f>
        <v>168.08333333333334</v>
      </c>
      <c r="AX21" s="43">
        <f>SUM(N21,AU21)</f>
        <v>72923.38</v>
      </c>
      <c r="AY21" s="41"/>
      <c r="AZ21" s="7">
        <v>0</v>
      </c>
      <c r="BA21" s="19"/>
      <c r="BB21" s="7"/>
      <c r="BC21" s="7"/>
      <c r="BD21" s="7">
        <v>0</v>
      </c>
      <c r="BE21" s="34"/>
      <c r="BF21" s="7">
        <f>AX21-AZ21-BD21</f>
        <v>72923.38</v>
      </c>
    </row>
    <row r="22" spans="2:58" ht="15" customHeight="1">
      <c r="B22" s="9" t="s">
        <v>30</v>
      </c>
      <c r="C22" s="35" t="s">
        <v>345</v>
      </c>
      <c r="D22" s="29">
        <v>2522209</v>
      </c>
      <c r="E22" s="10" t="s">
        <v>32</v>
      </c>
      <c r="G22" s="12">
        <v>109.33333333333333</v>
      </c>
      <c r="H22" s="13">
        <v>48252.424166666664</v>
      </c>
      <c r="J22" s="58">
        <v>0</v>
      </c>
      <c r="K22" s="59">
        <v>0</v>
      </c>
      <c r="L22" s="41"/>
      <c r="M22" s="58">
        <f>SUM(G22,J22)</f>
        <v>109.33333333333333</v>
      </c>
      <c r="N22" s="59">
        <f>SUM(H22,K22)</f>
        <v>48252.424166666664</v>
      </c>
      <c r="O22" s="41"/>
      <c r="P22" s="58">
        <v>0</v>
      </c>
      <c r="Q22" s="59">
        <v>0</v>
      </c>
      <c r="R22" s="41"/>
      <c r="S22" s="58">
        <v>0</v>
      </c>
      <c r="T22" s="59">
        <v>0</v>
      </c>
      <c r="U22" s="41"/>
      <c r="V22" s="58">
        <v>0</v>
      </c>
      <c r="W22" s="59">
        <v>0</v>
      </c>
      <c r="X22" s="41"/>
      <c r="Y22" s="58">
        <v>0</v>
      </c>
      <c r="Z22" s="59">
        <v>0</v>
      </c>
      <c r="AA22" s="41"/>
      <c r="AB22" s="58">
        <v>0</v>
      </c>
      <c r="AC22" s="59">
        <v>0</v>
      </c>
      <c r="AD22" s="41"/>
      <c r="AE22" s="58">
        <v>0</v>
      </c>
      <c r="AF22" s="59">
        <v>0</v>
      </c>
      <c r="AG22" s="41"/>
      <c r="AH22" s="58">
        <v>0</v>
      </c>
      <c r="AI22" s="59">
        <v>0</v>
      </c>
      <c r="AJ22" s="41"/>
      <c r="AK22" s="58">
        <v>0</v>
      </c>
      <c r="AL22" s="59">
        <v>0</v>
      </c>
      <c r="AM22" s="41"/>
      <c r="AN22" s="58">
        <v>0</v>
      </c>
      <c r="AO22" s="59">
        <v>0</v>
      </c>
      <c r="AP22" s="41"/>
      <c r="AQ22" s="58">
        <v>0</v>
      </c>
      <c r="AR22" s="59">
        <v>0</v>
      </c>
      <c r="AS22" s="41"/>
      <c r="AT22" s="42">
        <f>SUM(P22,S22,V22,Y22,AB22,AE22,AH22,AK22,AN22,AQ22)</f>
        <v>0</v>
      </c>
      <c r="AU22" s="43">
        <f>SUM(Q22,T22,W22,Z22,AC22,AF22,AI22,AL22,AO22,AR22)</f>
        <v>0</v>
      </c>
      <c r="AV22" s="41"/>
      <c r="AW22" s="42">
        <f>SUM(M22,AT22)</f>
        <v>109.33333333333333</v>
      </c>
      <c r="AX22" s="43">
        <f>SUM(N22,AU22)</f>
        <v>48252.424166666664</v>
      </c>
      <c r="AY22" s="41"/>
      <c r="AZ22" s="7">
        <v>0</v>
      </c>
      <c r="BA22" s="19"/>
      <c r="BB22" s="7"/>
      <c r="BC22" s="7"/>
      <c r="BD22" s="7"/>
      <c r="BE22" s="34"/>
      <c r="BF22" s="7">
        <f>AX22-AZ22-BD22</f>
        <v>48252.424166666664</v>
      </c>
    </row>
    <row r="23" spans="2:58" ht="15" customHeight="1">
      <c r="B23" s="9" t="s">
        <v>30</v>
      </c>
      <c r="C23" s="35" t="s">
        <v>345</v>
      </c>
      <c r="D23" s="29">
        <v>2558246</v>
      </c>
      <c r="E23" s="10" t="s">
        <v>31</v>
      </c>
      <c r="G23" s="12">
        <v>558.3333333333334</v>
      </c>
      <c r="H23" s="13">
        <v>1025645.2516666666</v>
      </c>
      <c r="J23" s="58">
        <v>24.166666666666668</v>
      </c>
      <c r="K23" s="59">
        <v>107236.3841666667</v>
      </c>
      <c r="L23" s="41"/>
      <c r="M23" s="58">
        <f>SUM(G23,J23)</f>
        <v>582.5</v>
      </c>
      <c r="N23" s="59">
        <f>SUM(H23,K23)</f>
        <v>1132881.6358333332</v>
      </c>
      <c r="O23" s="41"/>
      <c r="P23" s="60">
        <v>13.083333333333334</v>
      </c>
      <c r="Q23" s="7">
        <v>78408.71500000001</v>
      </c>
      <c r="R23" s="41"/>
      <c r="S23" s="60">
        <v>9.666666666666666</v>
      </c>
      <c r="T23" s="7">
        <v>130151.4225</v>
      </c>
      <c r="U23" s="41"/>
      <c r="V23" s="60">
        <v>4.333333333333333</v>
      </c>
      <c r="W23" s="7">
        <v>30484.96083333333</v>
      </c>
      <c r="X23" s="41"/>
      <c r="Y23" s="60">
        <v>27.166666666666668</v>
      </c>
      <c r="Z23" s="7">
        <v>108882.49416666669</v>
      </c>
      <c r="AA23" s="41"/>
      <c r="AB23" s="60">
        <v>17.666666666666668</v>
      </c>
      <c r="AC23" s="7">
        <v>264487.61583333334</v>
      </c>
      <c r="AD23" s="41"/>
      <c r="AE23" s="60">
        <v>2.25</v>
      </c>
      <c r="AF23" s="7">
        <v>7392.024166666666</v>
      </c>
      <c r="AG23" s="41"/>
      <c r="AH23" s="60">
        <v>50.166666666666664</v>
      </c>
      <c r="AI23" s="7">
        <v>342955.8975</v>
      </c>
      <c r="AJ23" s="41"/>
      <c r="AK23" s="60">
        <v>37.666666666666664</v>
      </c>
      <c r="AL23" s="7">
        <v>228703.5</v>
      </c>
      <c r="AM23" s="41"/>
      <c r="AN23" s="58">
        <v>0</v>
      </c>
      <c r="AO23" s="59">
        <v>0</v>
      </c>
      <c r="AP23" s="41"/>
      <c r="AQ23" s="60">
        <v>11.166666666666666</v>
      </c>
      <c r="AR23" s="7">
        <v>84855.44583333333</v>
      </c>
      <c r="AS23" s="41"/>
      <c r="AT23" s="42">
        <f>SUM(P23,S23,V23,Y23,AB23,AE23,AH23,AK23,AN23,AQ23)</f>
        <v>173.16666666666666</v>
      </c>
      <c r="AU23" s="43">
        <f>SUM(Q23,T23,W23,Z23,AC23,AF23,AI23,AL23,AO23,AR23)</f>
        <v>1276322.0758333334</v>
      </c>
      <c r="AV23" s="41"/>
      <c r="AW23" s="42">
        <f>SUM(M23,AT23)</f>
        <v>755.6666666666666</v>
      </c>
      <c r="AX23" s="43">
        <f>SUM(N23,AU23)</f>
        <v>2409203.711666667</v>
      </c>
      <c r="AY23" s="41"/>
      <c r="AZ23" s="7">
        <v>0</v>
      </c>
      <c r="BA23" s="19"/>
      <c r="BB23" s="7" t="s">
        <v>338</v>
      </c>
      <c r="BC23" s="7">
        <v>38400</v>
      </c>
      <c r="BD23" s="7">
        <v>38400</v>
      </c>
      <c r="BE23" s="34"/>
      <c r="BF23" s="7">
        <f>AX23-AZ23-BD23</f>
        <v>2370803.711666667</v>
      </c>
    </row>
    <row r="24" spans="2:58" ht="15" customHeight="1">
      <c r="B24" s="9" t="s">
        <v>30</v>
      </c>
      <c r="C24" s="35" t="s">
        <v>345</v>
      </c>
      <c r="D24" s="29">
        <v>2558254</v>
      </c>
      <c r="E24" s="10" t="s">
        <v>23</v>
      </c>
      <c r="G24" s="12">
        <v>1067.1666666666667</v>
      </c>
      <c r="H24" s="13">
        <v>1304407.375</v>
      </c>
      <c r="J24" s="58">
        <v>34</v>
      </c>
      <c r="K24" s="59">
        <v>74131.94083333333</v>
      </c>
      <c r="L24" s="41"/>
      <c r="M24" s="58">
        <f>SUM(G24,J24)</f>
        <v>1101.1666666666667</v>
      </c>
      <c r="N24" s="59">
        <f>SUM(H24,K24)</f>
        <v>1378539.3158333334</v>
      </c>
      <c r="O24" s="41"/>
      <c r="P24" s="60">
        <v>2.1666666666666665</v>
      </c>
      <c r="Q24" s="7">
        <v>2447.7166666666667</v>
      </c>
      <c r="R24" s="41"/>
      <c r="S24" s="58">
        <v>0</v>
      </c>
      <c r="T24" s="59">
        <v>0</v>
      </c>
      <c r="U24" s="41"/>
      <c r="V24" s="60">
        <v>13.916666666666666</v>
      </c>
      <c r="W24" s="7">
        <v>87251.36333333333</v>
      </c>
      <c r="X24" s="41"/>
      <c r="Y24" s="60">
        <v>83</v>
      </c>
      <c r="Z24" s="7">
        <v>277396.8875</v>
      </c>
      <c r="AA24" s="41"/>
      <c r="AB24" s="58">
        <v>0</v>
      </c>
      <c r="AC24" s="59">
        <v>0</v>
      </c>
      <c r="AD24" s="41"/>
      <c r="AE24" s="60">
        <v>8.583333333333334</v>
      </c>
      <c r="AF24" s="7">
        <v>9609.965</v>
      </c>
      <c r="AG24" s="41"/>
      <c r="AH24" s="58">
        <v>0</v>
      </c>
      <c r="AI24" s="59">
        <v>0</v>
      </c>
      <c r="AJ24" s="41"/>
      <c r="AK24" s="58">
        <v>0</v>
      </c>
      <c r="AL24" s="59">
        <v>0</v>
      </c>
      <c r="AM24" s="41"/>
      <c r="AN24" s="58">
        <v>0</v>
      </c>
      <c r="AO24" s="59">
        <v>0</v>
      </c>
      <c r="AP24" s="41"/>
      <c r="AQ24" s="58">
        <v>0</v>
      </c>
      <c r="AR24" s="59">
        <v>0</v>
      </c>
      <c r="AS24" s="41"/>
      <c r="AT24" s="42">
        <f>SUM(P24,S24,V24,Y24,AB24,AE24,AH24,AK24,AN24,AQ24)</f>
        <v>107.66666666666666</v>
      </c>
      <c r="AU24" s="43">
        <f>SUM(Q24,T24,W24,Z24,AC24,AF24,AI24,AL24,AO24,AR24)</f>
        <v>376705.93250000005</v>
      </c>
      <c r="AV24" s="41"/>
      <c r="AW24" s="42">
        <f>SUM(M24,AT24)</f>
        <v>1208.8333333333335</v>
      </c>
      <c r="AX24" s="43">
        <f>SUM(N24,AU24)</f>
        <v>1755245.2483333335</v>
      </c>
      <c r="AY24" s="41"/>
      <c r="AZ24" s="7">
        <v>34975.92</v>
      </c>
      <c r="BA24" s="19"/>
      <c r="BB24" s="7"/>
      <c r="BC24" s="7"/>
      <c r="BD24" s="7"/>
      <c r="BE24" s="34"/>
      <c r="BF24" s="7">
        <f>AX24-AZ24-BD24</f>
        <v>1720269.3283333336</v>
      </c>
    </row>
    <row r="25" spans="2:58" ht="15" customHeight="1">
      <c r="B25" s="9" t="s">
        <v>33</v>
      </c>
      <c r="C25" s="35" t="s">
        <v>345</v>
      </c>
      <c r="D25" s="29">
        <v>2566893</v>
      </c>
      <c r="E25" s="10" t="s">
        <v>34</v>
      </c>
      <c r="G25" s="12">
        <v>1.4166666666666667</v>
      </c>
      <c r="H25" s="13">
        <v>632.1508333333334</v>
      </c>
      <c r="J25" s="58">
        <v>0</v>
      </c>
      <c r="K25" s="59">
        <v>0</v>
      </c>
      <c r="L25" s="41"/>
      <c r="M25" s="58">
        <f>SUM(G25,J25)</f>
        <v>1.4166666666666667</v>
      </c>
      <c r="N25" s="59">
        <f>SUM(H25,K25)</f>
        <v>632.1508333333334</v>
      </c>
      <c r="O25" s="41"/>
      <c r="P25" s="58">
        <v>0</v>
      </c>
      <c r="Q25" s="59">
        <v>0</v>
      </c>
      <c r="R25" s="41"/>
      <c r="S25" s="58">
        <v>0</v>
      </c>
      <c r="T25" s="59">
        <v>0</v>
      </c>
      <c r="U25" s="41"/>
      <c r="V25" s="58">
        <v>0</v>
      </c>
      <c r="W25" s="59">
        <v>0</v>
      </c>
      <c r="X25" s="41"/>
      <c r="Y25" s="58">
        <v>0</v>
      </c>
      <c r="Z25" s="59">
        <v>0</v>
      </c>
      <c r="AA25" s="41"/>
      <c r="AB25" s="58">
        <v>0</v>
      </c>
      <c r="AC25" s="59">
        <v>0</v>
      </c>
      <c r="AD25" s="41"/>
      <c r="AE25" s="58">
        <v>0</v>
      </c>
      <c r="AF25" s="59">
        <v>0</v>
      </c>
      <c r="AG25" s="41"/>
      <c r="AH25" s="58">
        <v>0</v>
      </c>
      <c r="AI25" s="59">
        <v>0</v>
      </c>
      <c r="AJ25" s="41"/>
      <c r="AK25" s="58">
        <v>0</v>
      </c>
      <c r="AL25" s="59">
        <v>0</v>
      </c>
      <c r="AM25" s="41"/>
      <c r="AN25" s="58">
        <v>0</v>
      </c>
      <c r="AO25" s="59">
        <v>0</v>
      </c>
      <c r="AP25" s="41"/>
      <c r="AQ25" s="58">
        <v>0</v>
      </c>
      <c r="AR25" s="59">
        <v>0</v>
      </c>
      <c r="AS25" s="41"/>
      <c r="AT25" s="42">
        <f>SUM(P25,S25,V25,Y25,AB25,AE25,AH25,AK25,AN25,AQ25)</f>
        <v>0</v>
      </c>
      <c r="AU25" s="43">
        <f>SUM(Q25,T25,W25,Z25,AC25,AF25,AI25,AL25,AO25,AR25)</f>
        <v>0</v>
      </c>
      <c r="AV25" s="41"/>
      <c r="AW25" s="42">
        <f>SUM(M25,AT25)</f>
        <v>1.4166666666666667</v>
      </c>
      <c r="AX25" s="43">
        <f>SUM(N25,AU25)</f>
        <v>632.1508333333334</v>
      </c>
      <c r="AY25" s="41"/>
      <c r="AZ25" s="7">
        <v>0</v>
      </c>
      <c r="BA25" s="19"/>
      <c r="BB25" s="7"/>
      <c r="BC25" s="7"/>
      <c r="BD25" s="7"/>
      <c r="BE25" s="34"/>
      <c r="BF25" s="7">
        <f>AX25-AZ25-BD25</f>
        <v>632.1508333333334</v>
      </c>
    </row>
    <row r="26" spans="2:58" ht="15" customHeight="1">
      <c r="B26" s="9" t="s">
        <v>35</v>
      </c>
      <c r="C26" s="35" t="s">
        <v>344</v>
      </c>
      <c r="D26" s="29">
        <v>2665085</v>
      </c>
      <c r="E26" s="10" t="s">
        <v>36</v>
      </c>
      <c r="G26" s="12">
        <v>52.833333333333336</v>
      </c>
      <c r="H26" s="13">
        <v>26308.793333333335</v>
      </c>
      <c r="J26" s="58">
        <v>0</v>
      </c>
      <c r="K26" s="59">
        <v>0</v>
      </c>
      <c r="L26" s="41"/>
      <c r="M26" s="58">
        <f>SUM(G26,J26)</f>
        <v>52.833333333333336</v>
      </c>
      <c r="N26" s="59">
        <f>SUM(H26,K26)</f>
        <v>26308.793333333335</v>
      </c>
      <c r="O26" s="41"/>
      <c r="P26" s="58">
        <v>0</v>
      </c>
      <c r="Q26" s="59">
        <v>0</v>
      </c>
      <c r="R26" s="41"/>
      <c r="S26" s="58">
        <v>0</v>
      </c>
      <c r="T26" s="59">
        <v>0</v>
      </c>
      <c r="U26" s="41"/>
      <c r="V26" s="58">
        <v>0</v>
      </c>
      <c r="W26" s="59">
        <v>0</v>
      </c>
      <c r="X26" s="41"/>
      <c r="Y26" s="58">
        <v>0</v>
      </c>
      <c r="Z26" s="59">
        <v>0</v>
      </c>
      <c r="AA26" s="41"/>
      <c r="AB26" s="58">
        <v>0</v>
      </c>
      <c r="AC26" s="59">
        <v>0</v>
      </c>
      <c r="AD26" s="41"/>
      <c r="AE26" s="58">
        <v>0</v>
      </c>
      <c r="AF26" s="59">
        <v>0</v>
      </c>
      <c r="AG26" s="41"/>
      <c r="AH26" s="58">
        <v>0</v>
      </c>
      <c r="AI26" s="59">
        <v>0</v>
      </c>
      <c r="AJ26" s="41"/>
      <c r="AK26" s="58">
        <v>0</v>
      </c>
      <c r="AL26" s="59">
        <v>0</v>
      </c>
      <c r="AM26" s="41"/>
      <c r="AN26" s="58">
        <v>0</v>
      </c>
      <c r="AO26" s="59">
        <v>0</v>
      </c>
      <c r="AP26" s="41"/>
      <c r="AQ26" s="58">
        <v>0</v>
      </c>
      <c r="AR26" s="59">
        <v>0</v>
      </c>
      <c r="AS26" s="41"/>
      <c r="AT26" s="42">
        <f>SUM(P26,S26,V26,Y26,AB26,AE26,AH26,AK26,AN26,AQ26)</f>
        <v>0</v>
      </c>
      <c r="AU26" s="43">
        <f>SUM(Q26,T26,W26,Z26,AC26,AF26,AI26,AL26,AO26,AR26)</f>
        <v>0</v>
      </c>
      <c r="AV26" s="41"/>
      <c r="AW26" s="42">
        <f>SUM(M26,AT26)</f>
        <v>52.833333333333336</v>
      </c>
      <c r="AX26" s="43">
        <f>SUM(N26,AU26)</f>
        <v>26308.793333333335</v>
      </c>
      <c r="AY26" s="41"/>
      <c r="AZ26" s="7">
        <v>0</v>
      </c>
      <c r="BA26" s="19"/>
      <c r="BB26" s="7"/>
      <c r="BC26" s="7"/>
      <c r="BD26" s="7"/>
      <c r="BE26" s="34"/>
      <c r="BF26" s="7">
        <f>AX26-AZ26-BD26</f>
        <v>26308.793333333335</v>
      </c>
    </row>
    <row r="27" spans="2:58" ht="15" customHeight="1">
      <c r="B27" s="9" t="s">
        <v>37</v>
      </c>
      <c r="C27" s="35" t="s">
        <v>344</v>
      </c>
      <c r="D27" s="29">
        <v>2665883</v>
      </c>
      <c r="E27" s="10" t="s">
        <v>38</v>
      </c>
      <c r="G27" s="12">
        <v>196.08333333333334</v>
      </c>
      <c r="H27" s="13">
        <v>112562.995</v>
      </c>
      <c r="J27" s="58">
        <v>0.16666666666666666</v>
      </c>
      <c r="K27" s="59">
        <v>352.60999999999996</v>
      </c>
      <c r="L27" s="41"/>
      <c r="M27" s="58">
        <f>SUM(G27,J27)</f>
        <v>196.25</v>
      </c>
      <c r="N27" s="59">
        <f>SUM(H27,K27)</f>
        <v>112915.605</v>
      </c>
      <c r="O27" s="41"/>
      <c r="P27" s="58">
        <v>0</v>
      </c>
      <c r="Q27" s="59">
        <v>0</v>
      </c>
      <c r="R27" s="41"/>
      <c r="S27" s="58">
        <v>0</v>
      </c>
      <c r="T27" s="59">
        <v>0</v>
      </c>
      <c r="U27" s="41"/>
      <c r="V27" s="58">
        <v>0</v>
      </c>
      <c r="W27" s="59">
        <v>0</v>
      </c>
      <c r="X27" s="41"/>
      <c r="Y27" s="58">
        <v>0</v>
      </c>
      <c r="Z27" s="59">
        <v>0</v>
      </c>
      <c r="AA27" s="41"/>
      <c r="AB27" s="58">
        <v>0</v>
      </c>
      <c r="AC27" s="59">
        <v>0</v>
      </c>
      <c r="AD27" s="41"/>
      <c r="AE27" s="58">
        <v>0</v>
      </c>
      <c r="AF27" s="59">
        <v>0</v>
      </c>
      <c r="AG27" s="41"/>
      <c r="AH27" s="58">
        <v>0</v>
      </c>
      <c r="AI27" s="59">
        <v>0</v>
      </c>
      <c r="AJ27" s="41"/>
      <c r="AK27" s="58">
        <v>0</v>
      </c>
      <c r="AL27" s="59">
        <v>0</v>
      </c>
      <c r="AM27" s="41"/>
      <c r="AN27" s="58">
        <v>0</v>
      </c>
      <c r="AO27" s="59">
        <v>0</v>
      </c>
      <c r="AP27" s="41"/>
      <c r="AQ27" s="58">
        <v>0</v>
      </c>
      <c r="AR27" s="59">
        <v>0</v>
      </c>
      <c r="AS27" s="41"/>
      <c r="AT27" s="42">
        <f>SUM(P27,S27,V27,Y27,AB27,AE27,AH27,AK27,AN27,AQ27)</f>
        <v>0</v>
      </c>
      <c r="AU27" s="43">
        <f>SUM(Q27,T27,W27,Z27,AC27,AF27,AI27,AL27,AO27,AR27)</f>
        <v>0</v>
      </c>
      <c r="AV27" s="41"/>
      <c r="AW27" s="42">
        <f>SUM(M27,AT27)</f>
        <v>196.25</v>
      </c>
      <c r="AX27" s="43">
        <f>SUM(N27,AU27)</f>
        <v>112915.605</v>
      </c>
      <c r="AY27" s="41"/>
      <c r="AZ27" s="7">
        <v>0</v>
      </c>
      <c r="BA27" s="19"/>
      <c r="BB27" s="7"/>
      <c r="BC27" s="7"/>
      <c r="BD27" s="7"/>
      <c r="BE27" s="34"/>
      <c r="BF27" s="7">
        <f>AX27-AZ27-BD27</f>
        <v>112915.605</v>
      </c>
    </row>
    <row r="28" spans="2:58" ht="15" customHeight="1">
      <c r="B28" s="9" t="s">
        <v>39</v>
      </c>
      <c r="C28" s="35" t="s">
        <v>345</v>
      </c>
      <c r="D28" s="29">
        <v>2522411</v>
      </c>
      <c r="E28" s="10" t="s">
        <v>40</v>
      </c>
      <c r="G28" s="12">
        <v>574.25</v>
      </c>
      <c r="H28" s="13">
        <v>461632.9691666667</v>
      </c>
      <c r="J28" s="58">
        <v>1</v>
      </c>
      <c r="K28" s="59">
        <v>3258.1233333333366</v>
      </c>
      <c r="L28" s="41"/>
      <c r="M28" s="58">
        <f>SUM(G28,J28)</f>
        <v>575.25</v>
      </c>
      <c r="N28" s="59">
        <f>SUM(H28,K28)</f>
        <v>464891.0925</v>
      </c>
      <c r="O28" s="41"/>
      <c r="P28" s="58">
        <v>0</v>
      </c>
      <c r="Q28" s="59">
        <v>0</v>
      </c>
      <c r="R28" s="41"/>
      <c r="S28" s="58">
        <v>0</v>
      </c>
      <c r="T28" s="59">
        <v>0</v>
      </c>
      <c r="U28" s="41"/>
      <c r="V28" s="58">
        <v>0</v>
      </c>
      <c r="W28" s="59">
        <v>0</v>
      </c>
      <c r="X28" s="41"/>
      <c r="Y28" s="58">
        <v>0</v>
      </c>
      <c r="Z28" s="59">
        <v>0</v>
      </c>
      <c r="AA28" s="41"/>
      <c r="AB28" s="58">
        <v>0</v>
      </c>
      <c r="AC28" s="59">
        <v>0</v>
      </c>
      <c r="AD28" s="41"/>
      <c r="AE28" s="58">
        <v>0</v>
      </c>
      <c r="AF28" s="59">
        <v>0</v>
      </c>
      <c r="AG28" s="41"/>
      <c r="AH28" s="58">
        <v>0</v>
      </c>
      <c r="AI28" s="59">
        <v>0</v>
      </c>
      <c r="AJ28" s="41"/>
      <c r="AK28" s="58">
        <v>0</v>
      </c>
      <c r="AL28" s="59">
        <v>0</v>
      </c>
      <c r="AM28" s="41"/>
      <c r="AN28" s="58">
        <v>0</v>
      </c>
      <c r="AO28" s="59">
        <v>0</v>
      </c>
      <c r="AP28" s="41"/>
      <c r="AQ28" s="58">
        <v>0</v>
      </c>
      <c r="AR28" s="59">
        <v>0</v>
      </c>
      <c r="AS28" s="41"/>
      <c r="AT28" s="42">
        <f>SUM(P28,S28,V28,Y28,AB28,AE28,AH28,AK28,AN28,AQ28)</f>
        <v>0</v>
      </c>
      <c r="AU28" s="43">
        <f>SUM(Q28,T28,W28,Z28,AC28,AF28,AI28,AL28,AO28,AR28)</f>
        <v>0</v>
      </c>
      <c r="AV28" s="41"/>
      <c r="AW28" s="42">
        <f>SUM(M28,AT28)</f>
        <v>575.25</v>
      </c>
      <c r="AX28" s="43">
        <f>SUM(N28,AU28)</f>
        <v>464891.0925</v>
      </c>
      <c r="AY28" s="41"/>
      <c r="AZ28" s="7">
        <v>0</v>
      </c>
      <c r="BA28" s="19"/>
      <c r="BB28" s="7"/>
      <c r="BC28" s="7"/>
      <c r="BD28" s="7"/>
      <c r="BE28" s="34"/>
      <c r="BF28" s="7">
        <f>AX28-AZ28-BD28</f>
        <v>464891.0925</v>
      </c>
    </row>
    <row r="29" spans="2:58" ht="15" customHeight="1">
      <c r="B29" s="9" t="s">
        <v>39</v>
      </c>
      <c r="C29" s="35" t="s">
        <v>345</v>
      </c>
      <c r="D29" s="29">
        <v>2522489</v>
      </c>
      <c r="E29" s="10" t="s">
        <v>41</v>
      </c>
      <c r="G29" s="12">
        <v>61</v>
      </c>
      <c r="H29" s="13">
        <v>40463.07916666667</v>
      </c>
      <c r="J29" s="58">
        <v>0.25</v>
      </c>
      <c r="K29" s="59">
        <v>183.63</v>
      </c>
      <c r="L29" s="41"/>
      <c r="M29" s="58">
        <f>SUM(G29,J29)</f>
        <v>61.25</v>
      </c>
      <c r="N29" s="59">
        <f>SUM(H29,K29)</f>
        <v>40646.70916666667</v>
      </c>
      <c r="O29" s="41"/>
      <c r="P29" s="58">
        <v>0</v>
      </c>
      <c r="Q29" s="59">
        <v>0</v>
      </c>
      <c r="R29" s="41"/>
      <c r="S29" s="58">
        <v>0</v>
      </c>
      <c r="T29" s="59">
        <v>0</v>
      </c>
      <c r="U29" s="41"/>
      <c r="V29" s="58">
        <v>0</v>
      </c>
      <c r="W29" s="59">
        <v>0</v>
      </c>
      <c r="X29" s="41"/>
      <c r="Y29" s="58">
        <v>0</v>
      </c>
      <c r="Z29" s="59">
        <v>0</v>
      </c>
      <c r="AA29" s="41"/>
      <c r="AB29" s="58">
        <v>0</v>
      </c>
      <c r="AC29" s="59">
        <v>0</v>
      </c>
      <c r="AD29" s="41"/>
      <c r="AE29" s="58">
        <v>0</v>
      </c>
      <c r="AF29" s="59">
        <v>0</v>
      </c>
      <c r="AG29" s="41"/>
      <c r="AH29" s="58">
        <v>0</v>
      </c>
      <c r="AI29" s="59">
        <v>0</v>
      </c>
      <c r="AJ29" s="41"/>
      <c r="AK29" s="58">
        <v>0</v>
      </c>
      <c r="AL29" s="59">
        <v>0</v>
      </c>
      <c r="AM29" s="41"/>
      <c r="AN29" s="58">
        <v>0</v>
      </c>
      <c r="AO29" s="59">
        <v>0</v>
      </c>
      <c r="AP29" s="41"/>
      <c r="AQ29" s="58">
        <v>0</v>
      </c>
      <c r="AR29" s="59">
        <v>0</v>
      </c>
      <c r="AS29" s="41"/>
      <c r="AT29" s="42">
        <f>SUM(P29,S29,V29,Y29,AB29,AE29,AH29,AK29,AN29,AQ29)</f>
        <v>0</v>
      </c>
      <c r="AU29" s="43">
        <f>SUM(Q29,T29,W29,Z29,AC29,AF29,AI29,AL29,AO29,AR29)</f>
        <v>0</v>
      </c>
      <c r="AV29" s="41"/>
      <c r="AW29" s="42">
        <f>SUM(M29,AT29)</f>
        <v>61.25</v>
      </c>
      <c r="AX29" s="43">
        <f>SUM(N29,AU29)</f>
        <v>40646.70916666667</v>
      </c>
      <c r="AY29" s="41"/>
      <c r="AZ29" s="7">
        <v>0</v>
      </c>
      <c r="BA29" s="19"/>
      <c r="BB29" s="7"/>
      <c r="BC29" s="7"/>
      <c r="BD29" s="7"/>
      <c r="BE29" s="34"/>
      <c r="BF29" s="7">
        <f>AX29-AZ29-BD29</f>
        <v>40646.70916666667</v>
      </c>
    </row>
    <row r="30" spans="2:58" ht="15" customHeight="1">
      <c r="B30" s="9" t="s">
        <v>42</v>
      </c>
      <c r="C30" s="35" t="s">
        <v>344</v>
      </c>
      <c r="D30" s="29">
        <v>2301830</v>
      </c>
      <c r="E30" s="10" t="s">
        <v>43</v>
      </c>
      <c r="G30" s="12">
        <v>416.25</v>
      </c>
      <c r="H30" s="13">
        <v>405346.9558333333</v>
      </c>
      <c r="J30" s="58">
        <v>4.083333333333333</v>
      </c>
      <c r="K30" s="59">
        <v>13590.924166666666</v>
      </c>
      <c r="L30" s="41"/>
      <c r="M30" s="58">
        <f>SUM(G30,J30)</f>
        <v>420.3333333333333</v>
      </c>
      <c r="N30" s="59">
        <f>SUM(H30,K30)</f>
        <v>418937.88</v>
      </c>
      <c r="O30" s="41"/>
      <c r="P30" s="60">
        <v>7.833333333333333</v>
      </c>
      <c r="Q30" s="7">
        <v>22851.515833333335</v>
      </c>
      <c r="R30" s="41"/>
      <c r="S30" s="58">
        <v>0</v>
      </c>
      <c r="T30" s="59">
        <v>0</v>
      </c>
      <c r="U30" s="41"/>
      <c r="V30" s="60">
        <v>19.666666666666668</v>
      </c>
      <c r="W30" s="7">
        <v>152960.04083333333</v>
      </c>
      <c r="X30" s="41"/>
      <c r="Y30" s="58">
        <v>0</v>
      </c>
      <c r="Z30" s="59">
        <v>0</v>
      </c>
      <c r="AA30" s="41"/>
      <c r="AB30" s="58">
        <v>0</v>
      </c>
      <c r="AC30" s="59">
        <v>0</v>
      </c>
      <c r="AD30" s="41"/>
      <c r="AE30" s="58">
        <v>0</v>
      </c>
      <c r="AF30" s="59">
        <v>0</v>
      </c>
      <c r="AG30" s="41"/>
      <c r="AH30" s="58">
        <v>0</v>
      </c>
      <c r="AI30" s="59">
        <v>0</v>
      </c>
      <c r="AJ30" s="41"/>
      <c r="AK30" s="58">
        <v>0</v>
      </c>
      <c r="AL30" s="59">
        <v>0</v>
      </c>
      <c r="AM30" s="41"/>
      <c r="AN30" s="58">
        <v>0</v>
      </c>
      <c r="AO30" s="59">
        <v>0</v>
      </c>
      <c r="AP30" s="41"/>
      <c r="AQ30" s="58">
        <v>0</v>
      </c>
      <c r="AR30" s="59">
        <v>0</v>
      </c>
      <c r="AS30" s="41"/>
      <c r="AT30" s="42">
        <f>SUM(P30,S30,V30,Y30,AB30,AE30,AH30,AK30,AN30,AQ30)</f>
        <v>27.5</v>
      </c>
      <c r="AU30" s="43">
        <f>SUM(Q30,T30,W30,Z30,AC30,AF30,AI30,AL30,AO30,AR30)</f>
        <v>175811.55666666667</v>
      </c>
      <c r="AV30" s="41"/>
      <c r="AW30" s="42">
        <f>SUM(M30,AT30)</f>
        <v>447.8333333333333</v>
      </c>
      <c r="AX30" s="43">
        <f>SUM(N30,AU30)</f>
        <v>594749.4366666666</v>
      </c>
      <c r="AY30" s="41"/>
      <c r="AZ30" s="7">
        <v>0</v>
      </c>
      <c r="BA30" s="19"/>
      <c r="BB30" s="7"/>
      <c r="BC30" s="7"/>
      <c r="BD30" s="7"/>
      <c r="BE30" s="34"/>
      <c r="BF30" s="7">
        <f>AX30-AZ30-BD30</f>
        <v>594749.4366666666</v>
      </c>
    </row>
    <row r="31" spans="2:58" ht="15" customHeight="1">
      <c r="B31" s="9" t="s">
        <v>44</v>
      </c>
      <c r="C31" s="35" t="s">
        <v>344</v>
      </c>
      <c r="D31" s="29">
        <v>2538083</v>
      </c>
      <c r="E31" s="10" t="s">
        <v>45</v>
      </c>
      <c r="G31" s="12">
        <v>22.583333333333332</v>
      </c>
      <c r="H31" s="13">
        <v>11093.179166666667</v>
      </c>
      <c r="J31" s="58">
        <v>0</v>
      </c>
      <c r="K31" s="59">
        <v>0</v>
      </c>
      <c r="L31" s="41"/>
      <c r="M31" s="58">
        <f>SUM(G31,J31)</f>
        <v>22.583333333333332</v>
      </c>
      <c r="N31" s="59">
        <f>SUM(H31,K31)</f>
        <v>11093.179166666667</v>
      </c>
      <c r="O31" s="41"/>
      <c r="P31" s="58">
        <v>0</v>
      </c>
      <c r="Q31" s="59">
        <v>0</v>
      </c>
      <c r="R31" s="41"/>
      <c r="S31" s="58">
        <v>0</v>
      </c>
      <c r="T31" s="59">
        <v>0</v>
      </c>
      <c r="U31" s="41"/>
      <c r="V31" s="58">
        <v>0</v>
      </c>
      <c r="W31" s="59">
        <v>0</v>
      </c>
      <c r="X31" s="41"/>
      <c r="Y31" s="58">
        <v>0</v>
      </c>
      <c r="Z31" s="59">
        <v>0</v>
      </c>
      <c r="AA31" s="41"/>
      <c r="AB31" s="58">
        <v>0</v>
      </c>
      <c r="AC31" s="59">
        <v>0</v>
      </c>
      <c r="AD31" s="41"/>
      <c r="AE31" s="58">
        <v>0</v>
      </c>
      <c r="AF31" s="59">
        <v>0</v>
      </c>
      <c r="AG31" s="41"/>
      <c r="AH31" s="58">
        <v>0</v>
      </c>
      <c r="AI31" s="59">
        <v>0</v>
      </c>
      <c r="AJ31" s="41"/>
      <c r="AK31" s="58">
        <v>0</v>
      </c>
      <c r="AL31" s="59">
        <v>0</v>
      </c>
      <c r="AM31" s="41"/>
      <c r="AN31" s="58">
        <v>0</v>
      </c>
      <c r="AO31" s="59">
        <v>0</v>
      </c>
      <c r="AP31" s="41"/>
      <c r="AQ31" s="58">
        <v>0</v>
      </c>
      <c r="AR31" s="59">
        <v>0</v>
      </c>
      <c r="AS31" s="41"/>
      <c r="AT31" s="42">
        <f>SUM(P31,S31,V31,Y31,AB31,AE31,AH31,AK31,AN31,AQ31)</f>
        <v>0</v>
      </c>
      <c r="AU31" s="43">
        <f>SUM(Q31,T31,W31,Z31,AC31,AF31,AI31,AL31,AO31,AR31)</f>
        <v>0</v>
      </c>
      <c r="AV31" s="41"/>
      <c r="AW31" s="42">
        <f>SUM(M31,AT31)</f>
        <v>22.583333333333332</v>
      </c>
      <c r="AX31" s="43">
        <f>SUM(N31,AU31)</f>
        <v>11093.179166666667</v>
      </c>
      <c r="AY31" s="41"/>
      <c r="AZ31" s="7">
        <v>0</v>
      </c>
      <c r="BA31" s="19"/>
      <c r="BB31" s="7"/>
      <c r="BC31" s="7"/>
      <c r="BD31" s="7"/>
      <c r="BE31" s="34"/>
      <c r="BF31" s="7">
        <f>AX31-AZ31-BD31</f>
        <v>11093.179166666667</v>
      </c>
    </row>
    <row r="32" spans="2:58" ht="15" customHeight="1">
      <c r="B32" s="9" t="s">
        <v>46</v>
      </c>
      <c r="C32" s="35" t="s">
        <v>344</v>
      </c>
      <c r="D32" s="29">
        <v>2691523</v>
      </c>
      <c r="E32" s="10" t="s">
        <v>47</v>
      </c>
      <c r="G32" s="12">
        <v>8.75</v>
      </c>
      <c r="H32" s="13">
        <v>4009.8525000000004</v>
      </c>
      <c r="J32" s="58">
        <v>0</v>
      </c>
      <c r="K32" s="59">
        <v>0</v>
      </c>
      <c r="L32" s="41"/>
      <c r="M32" s="58">
        <f>SUM(G32,J32)</f>
        <v>8.75</v>
      </c>
      <c r="N32" s="59">
        <f>SUM(H32,K32)</f>
        <v>4009.8525000000004</v>
      </c>
      <c r="O32" s="41"/>
      <c r="P32" s="58">
        <v>0</v>
      </c>
      <c r="Q32" s="59">
        <v>0</v>
      </c>
      <c r="R32" s="41"/>
      <c r="S32" s="58">
        <v>0</v>
      </c>
      <c r="T32" s="59">
        <v>0</v>
      </c>
      <c r="U32" s="41"/>
      <c r="V32" s="58">
        <v>0</v>
      </c>
      <c r="W32" s="59">
        <v>0</v>
      </c>
      <c r="X32" s="41"/>
      <c r="Y32" s="58">
        <v>0</v>
      </c>
      <c r="Z32" s="59">
        <v>0</v>
      </c>
      <c r="AA32" s="41"/>
      <c r="AB32" s="58">
        <v>0</v>
      </c>
      <c r="AC32" s="59">
        <v>0</v>
      </c>
      <c r="AD32" s="41"/>
      <c r="AE32" s="58">
        <v>0</v>
      </c>
      <c r="AF32" s="59">
        <v>0</v>
      </c>
      <c r="AG32" s="41"/>
      <c r="AH32" s="58">
        <v>0</v>
      </c>
      <c r="AI32" s="59">
        <v>0</v>
      </c>
      <c r="AJ32" s="41"/>
      <c r="AK32" s="58">
        <v>0</v>
      </c>
      <c r="AL32" s="59">
        <v>0</v>
      </c>
      <c r="AM32" s="41"/>
      <c r="AN32" s="58">
        <v>0</v>
      </c>
      <c r="AO32" s="59">
        <v>0</v>
      </c>
      <c r="AP32" s="41"/>
      <c r="AQ32" s="58">
        <v>0</v>
      </c>
      <c r="AR32" s="59">
        <v>0</v>
      </c>
      <c r="AS32" s="41"/>
      <c r="AT32" s="42">
        <f>SUM(P32,S32,V32,Y32,AB32,AE32,AH32,AK32,AN32,AQ32)</f>
        <v>0</v>
      </c>
      <c r="AU32" s="43">
        <f>SUM(Q32,T32,W32,Z32,AC32,AF32,AI32,AL32,AO32,AR32)</f>
        <v>0</v>
      </c>
      <c r="AV32" s="41"/>
      <c r="AW32" s="42">
        <f>SUM(M32,AT32)</f>
        <v>8.75</v>
      </c>
      <c r="AX32" s="43">
        <f>SUM(N32,AU32)</f>
        <v>4009.8525000000004</v>
      </c>
      <c r="AY32" s="41"/>
      <c r="AZ32" s="7">
        <v>0</v>
      </c>
      <c r="BA32" s="19"/>
      <c r="BB32" s="7"/>
      <c r="BC32" s="7"/>
      <c r="BD32" s="7"/>
      <c r="BE32" s="34"/>
      <c r="BF32" s="7">
        <f>AX32-AZ32-BD32</f>
        <v>4009.8525000000004</v>
      </c>
    </row>
    <row r="33" spans="2:58" ht="15" customHeight="1">
      <c r="B33" s="9" t="s">
        <v>48</v>
      </c>
      <c r="C33" s="35" t="s">
        <v>344</v>
      </c>
      <c r="D33" s="29">
        <v>2664992</v>
      </c>
      <c r="E33" s="10" t="s">
        <v>49</v>
      </c>
      <c r="G33" s="12">
        <v>29.25</v>
      </c>
      <c r="H33" s="13">
        <v>14069.639166666668</v>
      </c>
      <c r="J33" s="58">
        <v>0</v>
      </c>
      <c r="K33" s="59">
        <v>0</v>
      </c>
      <c r="L33" s="41"/>
      <c r="M33" s="58">
        <f>SUM(G33,J33)</f>
        <v>29.25</v>
      </c>
      <c r="N33" s="59">
        <f>SUM(H33,K33)</f>
        <v>14069.639166666668</v>
      </c>
      <c r="O33" s="41"/>
      <c r="P33" s="58">
        <v>0</v>
      </c>
      <c r="Q33" s="59">
        <v>0</v>
      </c>
      <c r="R33" s="41"/>
      <c r="S33" s="58">
        <v>0</v>
      </c>
      <c r="T33" s="59">
        <v>0</v>
      </c>
      <c r="U33" s="41"/>
      <c r="V33" s="58">
        <v>0</v>
      </c>
      <c r="W33" s="59">
        <v>0</v>
      </c>
      <c r="X33" s="41"/>
      <c r="Y33" s="58">
        <v>0</v>
      </c>
      <c r="Z33" s="59">
        <v>0</v>
      </c>
      <c r="AA33" s="41"/>
      <c r="AB33" s="58">
        <v>0</v>
      </c>
      <c r="AC33" s="59">
        <v>0</v>
      </c>
      <c r="AD33" s="41"/>
      <c r="AE33" s="58">
        <v>0</v>
      </c>
      <c r="AF33" s="59">
        <v>0</v>
      </c>
      <c r="AG33" s="41"/>
      <c r="AH33" s="58">
        <v>0</v>
      </c>
      <c r="AI33" s="59">
        <v>0</v>
      </c>
      <c r="AJ33" s="41"/>
      <c r="AK33" s="58">
        <v>0</v>
      </c>
      <c r="AL33" s="59">
        <v>0</v>
      </c>
      <c r="AM33" s="41"/>
      <c r="AN33" s="58">
        <v>0</v>
      </c>
      <c r="AO33" s="59">
        <v>0</v>
      </c>
      <c r="AP33" s="41"/>
      <c r="AQ33" s="58">
        <v>0</v>
      </c>
      <c r="AR33" s="59">
        <v>0</v>
      </c>
      <c r="AS33" s="41"/>
      <c r="AT33" s="42">
        <f>SUM(P33,S33,V33,Y33,AB33,AE33,AH33,AK33,AN33,AQ33)</f>
        <v>0</v>
      </c>
      <c r="AU33" s="43">
        <f>SUM(Q33,T33,W33,Z33,AC33,AF33,AI33,AL33,AO33,AR33)</f>
        <v>0</v>
      </c>
      <c r="AV33" s="41"/>
      <c r="AW33" s="42">
        <f>SUM(M33,AT33)</f>
        <v>29.25</v>
      </c>
      <c r="AX33" s="43">
        <f>SUM(N33,AU33)</f>
        <v>14069.639166666668</v>
      </c>
      <c r="AY33" s="41"/>
      <c r="AZ33" s="7">
        <v>0</v>
      </c>
      <c r="BA33" s="19"/>
      <c r="BB33" s="7"/>
      <c r="BC33" s="7"/>
      <c r="BD33" s="7"/>
      <c r="BE33" s="34"/>
      <c r="BF33" s="7">
        <f>AX33-AZ33-BD33</f>
        <v>14069.639166666668</v>
      </c>
    </row>
    <row r="34" spans="2:58" ht="15" customHeight="1">
      <c r="B34" s="9" t="s">
        <v>50</v>
      </c>
      <c r="C34" s="35" t="s">
        <v>344</v>
      </c>
      <c r="D34" s="29">
        <v>2691477</v>
      </c>
      <c r="E34" s="10" t="s">
        <v>51</v>
      </c>
      <c r="G34" s="12">
        <v>42.416666666666664</v>
      </c>
      <c r="H34" s="13">
        <v>17809.638333333332</v>
      </c>
      <c r="J34" s="58">
        <v>0</v>
      </c>
      <c r="K34" s="59">
        <v>0</v>
      </c>
      <c r="L34" s="41"/>
      <c r="M34" s="58">
        <f>SUM(G34,J34)</f>
        <v>42.416666666666664</v>
      </c>
      <c r="N34" s="59">
        <f>SUM(H34,K34)</f>
        <v>17809.638333333332</v>
      </c>
      <c r="O34" s="41"/>
      <c r="P34" s="58">
        <v>0</v>
      </c>
      <c r="Q34" s="59">
        <v>0</v>
      </c>
      <c r="R34" s="41"/>
      <c r="S34" s="58">
        <v>0</v>
      </c>
      <c r="T34" s="59">
        <v>0</v>
      </c>
      <c r="U34" s="41"/>
      <c r="V34" s="58">
        <v>0</v>
      </c>
      <c r="W34" s="59">
        <v>0</v>
      </c>
      <c r="X34" s="41"/>
      <c r="Y34" s="58">
        <v>0</v>
      </c>
      <c r="Z34" s="59">
        <v>0</v>
      </c>
      <c r="AA34" s="41"/>
      <c r="AB34" s="58">
        <v>0</v>
      </c>
      <c r="AC34" s="59">
        <v>0</v>
      </c>
      <c r="AD34" s="41"/>
      <c r="AE34" s="58">
        <v>0</v>
      </c>
      <c r="AF34" s="59">
        <v>0</v>
      </c>
      <c r="AG34" s="41"/>
      <c r="AH34" s="58">
        <v>0</v>
      </c>
      <c r="AI34" s="59">
        <v>0</v>
      </c>
      <c r="AJ34" s="41"/>
      <c r="AK34" s="58">
        <v>0</v>
      </c>
      <c r="AL34" s="59">
        <v>0</v>
      </c>
      <c r="AM34" s="41"/>
      <c r="AN34" s="58">
        <v>0</v>
      </c>
      <c r="AO34" s="59">
        <v>0</v>
      </c>
      <c r="AP34" s="41"/>
      <c r="AQ34" s="58">
        <v>0</v>
      </c>
      <c r="AR34" s="59">
        <v>0</v>
      </c>
      <c r="AS34" s="41"/>
      <c r="AT34" s="42">
        <f>SUM(P34,S34,V34,Y34,AB34,AE34,AH34,AK34,AN34,AQ34)</f>
        <v>0</v>
      </c>
      <c r="AU34" s="43">
        <f>SUM(Q34,T34,W34,Z34,AC34,AF34,AI34,AL34,AO34,AR34)</f>
        <v>0</v>
      </c>
      <c r="AV34" s="41"/>
      <c r="AW34" s="42">
        <f>SUM(M34,AT34)</f>
        <v>42.416666666666664</v>
      </c>
      <c r="AX34" s="43">
        <f>SUM(N34,AU34)</f>
        <v>17809.638333333332</v>
      </c>
      <c r="AY34" s="41"/>
      <c r="AZ34" s="7">
        <v>0</v>
      </c>
      <c r="BA34" s="19"/>
      <c r="BB34" s="7"/>
      <c r="BC34" s="7"/>
      <c r="BD34" s="7"/>
      <c r="BE34" s="34"/>
      <c r="BF34" s="7">
        <f>AX34-AZ34-BD34</f>
        <v>17809.638333333332</v>
      </c>
    </row>
    <row r="35" spans="2:58" ht="15" customHeight="1">
      <c r="B35" s="9" t="s">
        <v>52</v>
      </c>
      <c r="C35" s="35" t="s">
        <v>344</v>
      </c>
      <c r="D35" s="29">
        <v>2537850</v>
      </c>
      <c r="E35" s="10" t="s">
        <v>53</v>
      </c>
      <c r="G35" s="12">
        <v>81.08333333333333</v>
      </c>
      <c r="H35" s="13">
        <v>34486.56416666667</v>
      </c>
      <c r="J35" s="58">
        <v>0</v>
      </c>
      <c r="K35" s="59">
        <v>0</v>
      </c>
      <c r="L35" s="41"/>
      <c r="M35" s="58">
        <f>SUM(G35,J35)</f>
        <v>81.08333333333333</v>
      </c>
      <c r="N35" s="59">
        <f>SUM(H35,K35)</f>
        <v>34486.56416666667</v>
      </c>
      <c r="O35" s="41"/>
      <c r="P35" s="58">
        <v>0</v>
      </c>
      <c r="Q35" s="59">
        <v>0</v>
      </c>
      <c r="R35" s="41"/>
      <c r="S35" s="58">
        <v>0</v>
      </c>
      <c r="T35" s="59">
        <v>0</v>
      </c>
      <c r="U35" s="41"/>
      <c r="V35" s="58">
        <v>0</v>
      </c>
      <c r="W35" s="59">
        <v>0</v>
      </c>
      <c r="X35" s="41"/>
      <c r="Y35" s="58">
        <v>0</v>
      </c>
      <c r="Z35" s="59">
        <v>0</v>
      </c>
      <c r="AA35" s="41"/>
      <c r="AB35" s="58">
        <v>0</v>
      </c>
      <c r="AC35" s="59">
        <v>0</v>
      </c>
      <c r="AD35" s="41"/>
      <c r="AE35" s="58">
        <v>0</v>
      </c>
      <c r="AF35" s="59">
        <v>0</v>
      </c>
      <c r="AG35" s="41"/>
      <c r="AH35" s="58">
        <v>0</v>
      </c>
      <c r="AI35" s="59">
        <v>0</v>
      </c>
      <c r="AJ35" s="41"/>
      <c r="AK35" s="58">
        <v>0</v>
      </c>
      <c r="AL35" s="59">
        <v>0</v>
      </c>
      <c r="AM35" s="41"/>
      <c r="AN35" s="58">
        <v>0</v>
      </c>
      <c r="AO35" s="59">
        <v>0</v>
      </c>
      <c r="AP35" s="41"/>
      <c r="AQ35" s="58">
        <v>0</v>
      </c>
      <c r="AR35" s="59">
        <v>0</v>
      </c>
      <c r="AS35" s="41"/>
      <c r="AT35" s="42">
        <f>SUM(P35,S35,V35,Y35,AB35,AE35,AH35,AK35,AN35,AQ35)</f>
        <v>0</v>
      </c>
      <c r="AU35" s="43">
        <f>SUM(Q35,T35,W35,Z35,AC35,AF35,AI35,AL35,AO35,AR35)</f>
        <v>0</v>
      </c>
      <c r="AV35" s="41"/>
      <c r="AW35" s="42">
        <f>SUM(M35,AT35)</f>
        <v>81.08333333333333</v>
      </c>
      <c r="AX35" s="43">
        <f>SUM(N35,AU35)</f>
        <v>34486.56416666667</v>
      </c>
      <c r="AY35" s="41"/>
      <c r="AZ35" s="7">
        <v>0</v>
      </c>
      <c r="BA35" s="19"/>
      <c r="BB35" s="7"/>
      <c r="BC35" s="7"/>
      <c r="BD35" s="7"/>
      <c r="BE35" s="34"/>
      <c r="BF35" s="7">
        <f>AX35-AZ35-BD35</f>
        <v>34486.56416666667</v>
      </c>
    </row>
    <row r="36" spans="2:58" ht="15" customHeight="1">
      <c r="B36" s="9" t="s">
        <v>54</v>
      </c>
      <c r="C36" s="35" t="s">
        <v>344</v>
      </c>
      <c r="D36" s="29">
        <v>2379767</v>
      </c>
      <c r="E36" s="10" t="s">
        <v>55</v>
      </c>
      <c r="G36" s="12">
        <v>207.16666666666666</v>
      </c>
      <c r="H36" s="13">
        <v>102942.42166666668</v>
      </c>
      <c r="J36" s="58">
        <v>0</v>
      </c>
      <c r="K36" s="59">
        <v>0</v>
      </c>
      <c r="L36" s="41"/>
      <c r="M36" s="58">
        <f>SUM(G36,J36)</f>
        <v>207.16666666666666</v>
      </c>
      <c r="N36" s="59">
        <f>SUM(H36,K36)</f>
        <v>102942.42166666668</v>
      </c>
      <c r="O36" s="41"/>
      <c r="P36" s="58">
        <v>0</v>
      </c>
      <c r="Q36" s="59">
        <v>0</v>
      </c>
      <c r="R36" s="41"/>
      <c r="S36" s="58">
        <v>0</v>
      </c>
      <c r="T36" s="59">
        <v>0</v>
      </c>
      <c r="U36" s="41"/>
      <c r="V36" s="58">
        <v>0</v>
      </c>
      <c r="W36" s="59">
        <v>0</v>
      </c>
      <c r="X36" s="41"/>
      <c r="Y36" s="58">
        <v>0</v>
      </c>
      <c r="Z36" s="59">
        <v>0</v>
      </c>
      <c r="AA36" s="41"/>
      <c r="AB36" s="58">
        <v>0</v>
      </c>
      <c r="AC36" s="59">
        <v>0</v>
      </c>
      <c r="AD36" s="41"/>
      <c r="AE36" s="58">
        <v>0</v>
      </c>
      <c r="AF36" s="59">
        <v>0</v>
      </c>
      <c r="AG36" s="41"/>
      <c r="AH36" s="58">
        <v>0</v>
      </c>
      <c r="AI36" s="59">
        <v>0</v>
      </c>
      <c r="AJ36" s="41"/>
      <c r="AK36" s="58">
        <v>0</v>
      </c>
      <c r="AL36" s="59">
        <v>0</v>
      </c>
      <c r="AM36" s="41"/>
      <c r="AN36" s="58">
        <v>0</v>
      </c>
      <c r="AO36" s="59">
        <v>0</v>
      </c>
      <c r="AP36" s="41"/>
      <c r="AQ36" s="58">
        <v>0</v>
      </c>
      <c r="AR36" s="59">
        <v>0</v>
      </c>
      <c r="AS36" s="41"/>
      <c r="AT36" s="42">
        <f>SUM(P36,S36,V36,Y36,AB36,AE36,AH36,AK36,AN36,AQ36)</f>
        <v>0</v>
      </c>
      <c r="AU36" s="43">
        <f>SUM(Q36,T36,W36,Z36,AC36,AF36,AI36,AL36,AO36,AR36)</f>
        <v>0</v>
      </c>
      <c r="AV36" s="41"/>
      <c r="AW36" s="42">
        <f>SUM(M36,AT36)</f>
        <v>207.16666666666666</v>
      </c>
      <c r="AX36" s="43">
        <f>SUM(N36,AU36)</f>
        <v>102942.42166666668</v>
      </c>
      <c r="AY36" s="41"/>
      <c r="AZ36" s="7">
        <v>0</v>
      </c>
      <c r="BA36" s="19"/>
      <c r="BB36" s="7"/>
      <c r="BC36" s="7"/>
      <c r="BD36" s="7"/>
      <c r="BE36" s="34"/>
      <c r="BF36" s="7">
        <f>AX36-AZ36-BD36</f>
        <v>102942.42166666668</v>
      </c>
    </row>
    <row r="37" spans="2:58" ht="15" customHeight="1">
      <c r="B37" s="9" t="s">
        <v>56</v>
      </c>
      <c r="C37" s="35" t="s">
        <v>345</v>
      </c>
      <c r="D37" s="29">
        <v>2596784</v>
      </c>
      <c r="E37" s="10" t="s">
        <v>57</v>
      </c>
      <c r="G37" s="12">
        <v>8.666666666666666</v>
      </c>
      <c r="H37" s="13">
        <v>3896.679166666667</v>
      </c>
      <c r="J37" s="58">
        <v>0</v>
      </c>
      <c r="K37" s="59">
        <v>0</v>
      </c>
      <c r="L37" s="41"/>
      <c r="M37" s="58">
        <f>SUM(G37,J37)</f>
        <v>8.666666666666666</v>
      </c>
      <c r="N37" s="59">
        <f>SUM(H37,K37)</f>
        <v>3896.679166666667</v>
      </c>
      <c r="O37" s="41"/>
      <c r="P37" s="58">
        <v>0</v>
      </c>
      <c r="Q37" s="59">
        <v>0</v>
      </c>
      <c r="R37" s="41"/>
      <c r="S37" s="58">
        <v>0</v>
      </c>
      <c r="T37" s="59">
        <v>0</v>
      </c>
      <c r="U37" s="41"/>
      <c r="V37" s="58">
        <v>0</v>
      </c>
      <c r="W37" s="59">
        <v>0</v>
      </c>
      <c r="X37" s="41"/>
      <c r="Y37" s="58">
        <v>0</v>
      </c>
      <c r="Z37" s="59">
        <v>0</v>
      </c>
      <c r="AA37" s="41"/>
      <c r="AB37" s="58">
        <v>0</v>
      </c>
      <c r="AC37" s="59">
        <v>0</v>
      </c>
      <c r="AD37" s="41"/>
      <c r="AE37" s="58">
        <v>0</v>
      </c>
      <c r="AF37" s="59">
        <v>0</v>
      </c>
      <c r="AG37" s="41"/>
      <c r="AH37" s="58">
        <v>0</v>
      </c>
      <c r="AI37" s="59">
        <v>0</v>
      </c>
      <c r="AJ37" s="41"/>
      <c r="AK37" s="58">
        <v>0</v>
      </c>
      <c r="AL37" s="59">
        <v>0</v>
      </c>
      <c r="AM37" s="41"/>
      <c r="AN37" s="58">
        <v>0</v>
      </c>
      <c r="AO37" s="59">
        <v>0</v>
      </c>
      <c r="AP37" s="41"/>
      <c r="AQ37" s="58">
        <v>0</v>
      </c>
      <c r="AR37" s="59">
        <v>0</v>
      </c>
      <c r="AS37" s="41"/>
      <c r="AT37" s="42">
        <f>SUM(P37,S37,V37,Y37,AB37,AE37,AH37,AK37,AN37,AQ37)</f>
        <v>0</v>
      </c>
      <c r="AU37" s="43">
        <f>SUM(Q37,T37,W37,Z37,AC37,AF37,AI37,AL37,AO37,AR37)</f>
        <v>0</v>
      </c>
      <c r="AV37" s="41"/>
      <c r="AW37" s="42">
        <f>SUM(M37,AT37)</f>
        <v>8.666666666666666</v>
      </c>
      <c r="AX37" s="43">
        <f>SUM(N37,AU37)</f>
        <v>3896.679166666667</v>
      </c>
      <c r="AY37" s="41"/>
      <c r="AZ37" s="7">
        <v>0</v>
      </c>
      <c r="BA37" s="19"/>
      <c r="BB37" s="7"/>
      <c r="BC37" s="7"/>
      <c r="BD37" s="7"/>
      <c r="BE37" s="34"/>
      <c r="BF37" s="7">
        <f>AX37-AZ37-BD37</f>
        <v>3896.679166666667</v>
      </c>
    </row>
    <row r="38" spans="2:58" ht="15" customHeight="1">
      <c r="B38" s="9" t="s">
        <v>58</v>
      </c>
      <c r="C38" s="35" t="s">
        <v>345</v>
      </c>
      <c r="D38" s="29">
        <v>2491249</v>
      </c>
      <c r="E38" s="10" t="s">
        <v>59</v>
      </c>
      <c r="G38" s="12">
        <v>274.5833333333333</v>
      </c>
      <c r="H38" s="13">
        <v>283843.56916666665</v>
      </c>
      <c r="J38" s="58">
        <v>0</v>
      </c>
      <c r="K38" s="59">
        <v>0</v>
      </c>
      <c r="L38" s="41"/>
      <c r="M38" s="58">
        <f>SUM(G38,J38)</f>
        <v>274.5833333333333</v>
      </c>
      <c r="N38" s="59">
        <f>SUM(H38,K38)</f>
        <v>283843.56916666665</v>
      </c>
      <c r="O38" s="41"/>
      <c r="P38" s="58">
        <v>0</v>
      </c>
      <c r="Q38" s="59">
        <v>0</v>
      </c>
      <c r="R38" s="41"/>
      <c r="S38" s="58">
        <v>0</v>
      </c>
      <c r="T38" s="59">
        <v>0</v>
      </c>
      <c r="U38" s="41"/>
      <c r="V38" s="58">
        <v>0</v>
      </c>
      <c r="W38" s="59">
        <v>0</v>
      </c>
      <c r="X38" s="41"/>
      <c r="Y38" s="58">
        <v>0</v>
      </c>
      <c r="Z38" s="59">
        <v>0</v>
      </c>
      <c r="AA38" s="41"/>
      <c r="AB38" s="58">
        <v>0</v>
      </c>
      <c r="AC38" s="59">
        <v>0</v>
      </c>
      <c r="AD38" s="41"/>
      <c r="AE38" s="58">
        <v>0</v>
      </c>
      <c r="AF38" s="59">
        <v>0</v>
      </c>
      <c r="AG38" s="41"/>
      <c r="AH38" s="58">
        <v>0</v>
      </c>
      <c r="AI38" s="59">
        <v>0</v>
      </c>
      <c r="AJ38" s="41"/>
      <c r="AK38" s="58">
        <v>0</v>
      </c>
      <c r="AL38" s="59">
        <v>0</v>
      </c>
      <c r="AM38" s="41"/>
      <c r="AN38" s="58">
        <v>0</v>
      </c>
      <c r="AO38" s="59">
        <v>0</v>
      </c>
      <c r="AP38" s="41"/>
      <c r="AQ38" s="58">
        <v>0</v>
      </c>
      <c r="AR38" s="59">
        <v>0</v>
      </c>
      <c r="AS38" s="41"/>
      <c r="AT38" s="42">
        <f>SUM(P38,S38,V38,Y38,AB38,AE38,AH38,AK38,AN38,AQ38)</f>
        <v>0</v>
      </c>
      <c r="AU38" s="43">
        <f>SUM(Q38,T38,W38,Z38,AC38,AF38,AI38,AL38,AO38,AR38)</f>
        <v>0</v>
      </c>
      <c r="AV38" s="41"/>
      <c r="AW38" s="42">
        <f>SUM(M38,AT38)</f>
        <v>274.5833333333333</v>
      </c>
      <c r="AX38" s="43">
        <f>SUM(N38,AU38)</f>
        <v>283843.56916666665</v>
      </c>
      <c r="AY38" s="41"/>
      <c r="AZ38" s="7">
        <v>0</v>
      </c>
      <c r="BA38" s="19"/>
      <c r="BB38" s="7"/>
      <c r="BC38" s="7"/>
      <c r="BD38" s="7">
        <v>0</v>
      </c>
      <c r="BE38" s="34"/>
      <c r="BF38" s="7">
        <f>AX38-AZ38-BD38</f>
        <v>283843.56916666665</v>
      </c>
    </row>
    <row r="39" spans="2:58" ht="15" customHeight="1">
      <c r="B39" s="9" t="s">
        <v>60</v>
      </c>
      <c r="C39" s="35" t="s">
        <v>344</v>
      </c>
      <c r="D39" s="29">
        <v>2380331</v>
      </c>
      <c r="E39" s="10" t="s">
        <v>61</v>
      </c>
      <c r="G39" s="12">
        <v>107.5</v>
      </c>
      <c r="H39" s="13">
        <v>43935.75916666666</v>
      </c>
      <c r="J39" s="58">
        <v>0</v>
      </c>
      <c r="K39" s="59">
        <v>0</v>
      </c>
      <c r="L39" s="41"/>
      <c r="M39" s="58">
        <f>SUM(G39,J39)</f>
        <v>107.5</v>
      </c>
      <c r="N39" s="59">
        <f>SUM(H39,K39)</f>
        <v>43935.75916666666</v>
      </c>
      <c r="O39" s="41"/>
      <c r="P39" s="58">
        <v>0</v>
      </c>
      <c r="Q39" s="59">
        <v>0</v>
      </c>
      <c r="R39" s="41"/>
      <c r="S39" s="58">
        <v>0</v>
      </c>
      <c r="T39" s="59">
        <v>0</v>
      </c>
      <c r="U39" s="41"/>
      <c r="V39" s="58">
        <v>0</v>
      </c>
      <c r="W39" s="59">
        <v>0</v>
      </c>
      <c r="X39" s="41"/>
      <c r="Y39" s="58">
        <v>0</v>
      </c>
      <c r="Z39" s="59">
        <v>0</v>
      </c>
      <c r="AA39" s="41"/>
      <c r="AB39" s="58">
        <v>0</v>
      </c>
      <c r="AC39" s="59">
        <v>0</v>
      </c>
      <c r="AD39" s="41"/>
      <c r="AE39" s="58">
        <v>0</v>
      </c>
      <c r="AF39" s="59">
        <v>0</v>
      </c>
      <c r="AG39" s="41"/>
      <c r="AH39" s="58">
        <v>0</v>
      </c>
      <c r="AI39" s="59">
        <v>0</v>
      </c>
      <c r="AJ39" s="41"/>
      <c r="AK39" s="58">
        <v>0</v>
      </c>
      <c r="AL39" s="59">
        <v>0</v>
      </c>
      <c r="AM39" s="41"/>
      <c r="AN39" s="58">
        <v>0</v>
      </c>
      <c r="AO39" s="59">
        <v>0</v>
      </c>
      <c r="AP39" s="41"/>
      <c r="AQ39" s="58">
        <v>0</v>
      </c>
      <c r="AR39" s="59">
        <v>0</v>
      </c>
      <c r="AS39" s="41"/>
      <c r="AT39" s="42">
        <f>SUM(P39,S39,V39,Y39,AB39,AE39,AH39,AK39,AN39,AQ39)</f>
        <v>0</v>
      </c>
      <c r="AU39" s="43">
        <f>SUM(Q39,T39,W39,Z39,AC39,AF39,AI39,AL39,AO39,AR39)</f>
        <v>0</v>
      </c>
      <c r="AV39" s="41"/>
      <c r="AW39" s="42">
        <f>SUM(M39,AT39)</f>
        <v>107.5</v>
      </c>
      <c r="AX39" s="43">
        <f>SUM(N39,AU39)</f>
        <v>43935.75916666666</v>
      </c>
      <c r="AY39" s="41"/>
      <c r="AZ39" s="7">
        <v>0</v>
      </c>
      <c r="BA39" s="19"/>
      <c r="BB39" s="7"/>
      <c r="BC39" s="7"/>
      <c r="BD39" s="7"/>
      <c r="BE39" s="34"/>
      <c r="BF39" s="7">
        <f>AX39-AZ39-BD39</f>
        <v>43935.75916666666</v>
      </c>
    </row>
    <row r="40" spans="2:58" ht="15" customHeight="1">
      <c r="B40" s="9" t="s">
        <v>62</v>
      </c>
      <c r="C40" s="35" t="s">
        <v>345</v>
      </c>
      <c r="D40" s="29">
        <v>2691450</v>
      </c>
      <c r="E40" s="10" t="s">
        <v>63</v>
      </c>
      <c r="G40" s="12">
        <v>5.333333333333333</v>
      </c>
      <c r="H40" s="13">
        <v>2024.99</v>
      </c>
      <c r="J40" s="58">
        <v>0</v>
      </c>
      <c r="K40" s="59">
        <v>0</v>
      </c>
      <c r="L40" s="41"/>
      <c r="M40" s="58">
        <f>SUM(G40,J40)</f>
        <v>5.333333333333333</v>
      </c>
      <c r="N40" s="59">
        <f>SUM(H40,K40)</f>
        <v>2024.99</v>
      </c>
      <c r="O40" s="41"/>
      <c r="P40" s="58">
        <v>0</v>
      </c>
      <c r="Q40" s="59">
        <v>0</v>
      </c>
      <c r="R40" s="41"/>
      <c r="S40" s="58">
        <v>0</v>
      </c>
      <c r="T40" s="59">
        <v>0</v>
      </c>
      <c r="U40" s="41"/>
      <c r="V40" s="58">
        <v>0</v>
      </c>
      <c r="W40" s="59">
        <v>0</v>
      </c>
      <c r="X40" s="41"/>
      <c r="Y40" s="58">
        <v>0</v>
      </c>
      <c r="Z40" s="59">
        <v>0</v>
      </c>
      <c r="AA40" s="41"/>
      <c r="AB40" s="58">
        <v>0</v>
      </c>
      <c r="AC40" s="59">
        <v>0</v>
      </c>
      <c r="AD40" s="41"/>
      <c r="AE40" s="58">
        <v>0</v>
      </c>
      <c r="AF40" s="59">
        <v>0</v>
      </c>
      <c r="AG40" s="41"/>
      <c r="AH40" s="58">
        <v>0</v>
      </c>
      <c r="AI40" s="59">
        <v>0</v>
      </c>
      <c r="AJ40" s="41"/>
      <c r="AK40" s="58">
        <v>0</v>
      </c>
      <c r="AL40" s="59">
        <v>0</v>
      </c>
      <c r="AM40" s="41"/>
      <c r="AN40" s="58">
        <v>0</v>
      </c>
      <c r="AO40" s="59">
        <v>0</v>
      </c>
      <c r="AP40" s="41"/>
      <c r="AQ40" s="58">
        <v>0</v>
      </c>
      <c r="AR40" s="59">
        <v>0</v>
      </c>
      <c r="AS40" s="41"/>
      <c r="AT40" s="42">
        <f>SUM(P40,S40,V40,Y40,AB40,AE40,AH40,AK40,AN40,AQ40)</f>
        <v>0</v>
      </c>
      <c r="AU40" s="43">
        <f>SUM(Q40,T40,W40,Z40,AC40,AF40,AI40,AL40,AO40,AR40)</f>
        <v>0</v>
      </c>
      <c r="AV40" s="41"/>
      <c r="AW40" s="42">
        <f>SUM(M40,AT40)</f>
        <v>5.333333333333333</v>
      </c>
      <c r="AX40" s="43">
        <f>SUM(N40,AU40)</f>
        <v>2024.99</v>
      </c>
      <c r="AY40" s="41"/>
      <c r="AZ40" s="7">
        <v>0</v>
      </c>
      <c r="BA40" s="19"/>
      <c r="BB40" s="7"/>
      <c r="BC40" s="7"/>
      <c r="BD40" s="7"/>
      <c r="BE40" s="34"/>
      <c r="BF40" s="7">
        <f>AX40-AZ40-BD40</f>
        <v>2024.99</v>
      </c>
    </row>
    <row r="41" spans="2:58" ht="15" customHeight="1">
      <c r="B41" s="9" t="s">
        <v>64</v>
      </c>
      <c r="C41" s="35" t="s">
        <v>344</v>
      </c>
      <c r="D41" s="29">
        <v>2553163</v>
      </c>
      <c r="E41" s="10" t="s">
        <v>65</v>
      </c>
      <c r="G41" s="12">
        <v>82.08333333333333</v>
      </c>
      <c r="H41" s="13">
        <v>43458.25666666667</v>
      </c>
      <c r="J41" s="58">
        <v>0</v>
      </c>
      <c r="K41" s="59">
        <v>0</v>
      </c>
      <c r="L41" s="41"/>
      <c r="M41" s="58">
        <f>SUM(G41,J41)</f>
        <v>82.08333333333333</v>
      </c>
      <c r="N41" s="59">
        <f>SUM(H41,K41)</f>
        <v>43458.25666666667</v>
      </c>
      <c r="O41" s="41"/>
      <c r="P41" s="58">
        <v>0</v>
      </c>
      <c r="Q41" s="59">
        <v>0</v>
      </c>
      <c r="R41" s="41"/>
      <c r="S41" s="58">
        <v>0</v>
      </c>
      <c r="T41" s="59">
        <v>0</v>
      </c>
      <c r="U41" s="41"/>
      <c r="V41" s="58">
        <v>0</v>
      </c>
      <c r="W41" s="59">
        <v>0</v>
      </c>
      <c r="X41" s="41"/>
      <c r="Y41" s="58">
        <v>0</v>
      </c>
      <c r="Z41" s="59">
        <v>0</v>
      </c>
      <c r="AA41" s="41"/>
      <c r="AB41" s="58">
        <v>0</v>
      </c>
      <c r="AC41" s="59">
        <v>0</v>
      </c>
      <c r="AD41" s="41"/>
      <c r="AE41" s="58">
        <v>0</v>
      </c>
      <c r="AF41" s="59">
        <v>0</v>
      </c>
      <c r="AG41" s="41"/>
      <c r="AH41" s="58">
        <v>0</v>
      </c>
      <c r="AI41" s="59">
        <v>0</v>
      </c>
      <c r="AJ41" s="41"/>
      <c r="AK41" s="58">
        <v>0</v>
      </c>
      <c r="AL41" s="59">
        <v>0</v>
      </c>
      <c r="AM41" s="41"/>
      <c r="AN41" s="58">
        <v>0</v>
      </c>
      <c r="AO41" s="59">
        <v>0</v>
      </c>
      <c r="AP41" s="41"/>
      <c r="AQ41" s="58">
        <v>0</v>
      </c>
      <c r="AR41" s="59">
        <v>0</v>
      </c>
      <c r="AS41" s="41"/>
      <c r="AT41" s="42">
        <f>SUM(P41,S41,V41,Y41,AB41,AE41,AH41,AK41,AN41,AQ41)</f>
        <v>0</v>
      </c>
      <c r="AU41" s="43">
        <f>SUM(Q41,T41,W41,Z41,AC41,AF41,AI41,AL41,AO41,AR41)</f>
        <v>0</v>
      </c>
      <c r="AV41" s="41"/>
      <c r="AW41" s="42">
        <f>SUM(M41,AT41)</f>
        <v>82.08333333333333</v>
      </c>
      <c r="AX41" s="43">
        <f>SUM(N41,AU41)</f>
        <v>43458.25666666667</v>
      </c>
      <c r="AY41" s="41"/>
      <c r="AZ41" s="7">
        <v>0</v>
      </c>
      <c r="BA41" s="19"/>
      <c r="BB41" s="7"/>
      <c r="BC41" s="7"/>
      <c r="BD41" s="7"/>
      <c r="BE41" s="34"/>
      <c r="BF41" s="7">
        <f>AX41-AZ41-BD41</f>
        <v>43458.25666666667</v>
      </c>
    </row>
    <row r="42" spans="2:58" ht="15" customHeight="1">
      <c r="B42" s="9" t="s">
        <v>66</v>
      </c>
      <c r="C42" s="35" t="s">
        <v>345</v>
      </c>
      <c r="D42" s="29">
        <v>2537788</v>
      </c>
      <c r="E42" s="10" t="s">
        <v>67</v>
      </c>
      <c r="G42" s="12">
        <v>1122.8333333333333</v>
      </c>
      <c r="H42" s="13">
        <v>1394186.5225</v>
      </c>
      <c r="J42" s="58">
        <v>210.91666666666634</v>
      </c>
      <c r="K42" s="59">
        <v>415621.70249999996</v>
      </c>
      <c r="L42" s="41"/>
      <c r="M42" s="58">
        <f>SUM(G42,J42)</f>
        <v>1333.7499999999995</v>
      </c>
      <c r="N42" s="59">
        <f>SUM(H42,K42)</f>
        <v>1809808.2249999999</v>
      </c>
      <c r="O42" s="41"/>
      <c r="P42" s="60">
        <v>26.25</v>
      </c>
      <c r="Q42" s="7">
        <v>156656.37916666668</v>
      </c>
      <c r="R42" s="41"/>
      <c r="S42" s="58">
        <v>0</v>
      </c>
      <c r="T42" s="59">
        <v>0</v>
      </c>
      <c r="U42" s="41"/>
      <c r="V42" s="60">
        <v>21.166666666666668</v>
      </c>
      <c r="W42" s="7">
        <v>120988.51083333332</v>
      </c>
      <c r="X42" s="41"/>
      <c r="Y42" s="60">
        <v>92.33333333333333</v>
      </c>
      <c r="Z42" s="7">
        <v>368819.1533333333</v>
      </c>
      <c r="AA42" s="41"/>
      <c r="AB42" s="58">
        <v>0</v>
      </c>
      <c r="AC42" s="59">
        <v>0</v>
      </c>
      <c r="AD42" s="41"/>
      <c r="AE42" s="58">
        <v>0</v>
      </c>
      <c r="AF42" s="59">
        <v>0</v>
      </c>
      <c r="AG42" s="41"/>
      <c r="AH42" s="58">
        <v>0</v>
      </c>
      <c r="AI42" s="59">
        <v>0</v>
      </c>
      <c r="AJ42" s="41"/>
      <c r="AK42" s="58">
        <v>0</v>
      </c>
      <c r="AL42" s="59">
        <v>0</v>
      </c>
      <c r="AM42" s="41"/>
      <c r="AN42" s="58">
        <v>0</v>
      </c>
      <c r="AO42" s="59">
        <v>0</v>
      </c>
      <c r="AP42" s="41"/>
      <c r="AQ42" s="58">
        <v>0</v>
      </c>
      <c r="AR42" s="59">
        <v>0</v>
      </c>
      <c r="AS42" s="41"/>
      <c r="AT42" s="42">
        <f>SUM(P42,S42,V42,Y42,AB42,AE42,AH42,AK42,AN42,AQ42)</f>
        <v>139.75</v>
      </c>
      <c r="AU42" s="43">
        <f>SUM(Q42,T42,W42,Z42,AC42,AF42,AI42,AL42,AO42,AR42)</f>
        <v>646464.0433333333</v>
      </c>
      <c r="AV42" s="41"/>
      <c r="AW42" s="42">
        <f>SUM(M42,AT42)</f>
        <v>1473.4999999999995</v>
      </c>
      <c r="AX42" s="43">
        <f>SUM(N42,AU42)</f>
        <v>2456272.268333333</v>
      </c>
      <c r="AY42" s="41"/>
      <c r="AZ42" s="7">
        <v>97009.95</v>
      </c>
      <c r="BA42" s="19"/>
      <c r="BB42" s="7"/>
      <c r="BC42" s="7"/>
      <c r="BD42" s="7">
        <v>0</v>
      </c>
      <c r="BE42" s="34"/>
      <c r="BF42" s="7">
        <f>AX42-AZ42-BD42</f>
        <v>2359262.318333333</v>
      </c>
    </row>
    <row r="43" spans="2:58" ht="15" customHeight="1">
      <c r="B43" s="17" t="s">
        <v>66</v>
      </c>
      <c r="C43" s="35" t="s">
        <v>345</v>
      </c>
      <c r="D43" s="5">
        <v>7286082</v>
      </c>
      <c r="E43" s="17" t="s">
        <v>68</v>
      </c>
      <c r="G43" s="12">
        <v>234.5</v>
      </c>
      <c r="H43" s="13">
        <v>112933.08333333333</v>
      </c>
      <c r="J43" s="58">
        <v>0.25</v>
      </c>
      <c r="K43" s="59">
        <v>617.3291666666667</v>
      </c>
      <c r="L43" s="41"/>
      <c r="M43" s="58">
        <f>SUM(G43,J43)</f>
        <v>234.75</v>
      </c>
      <c r="N43" s="59">
        <f>SUM(H43,K43)</f>
        <v>113550.41249999999</v>
      </c>
      <c r="O43" s="41"/>
      <c r="P43" s="58">
        <v>0</v>
      </c>
      <c r="Q43" s="59">
        <v>0</v>
      </c>
      <c r="R43" s="41"/>
      <c r="S43" s="58">
        <v>0</v>
      </c>
      <c r="T43" s="59">
        <v>0</v>
      </c>
      <c r="U43" s="41"/>
      <c r="V43" s="58">
        <v>0</v>
      </c>
      <c r="W43" s="59">
        <v>0</v>
      </c>
      <c r="X43" s="41"/>
      <c r="Y43" s="58">
        <v>0</v>
      </c>
      <c r="Z43" s="59">
        <v>0</v>
      </c>
      <c r="AA43" s="41"/>
      <c r="AB43" s="58">
        <v>0</v>
      </c>
      <c r="AC43" s="59">
        <v>0</v>
      </c>
      <c r="AD43" s="41"/>
      <c r="AE43" s="58">
        <v>0</v>
      </c>
      <c r="AF43" s="59">
        <v>0</v>
      </c>
      <c r="AG43" s="41"/>
      <c r="AH43" s="58">
        <v>0</v>
      </c>
      <c r="AI43" s="59">
        <v>0</v>
      </c>
      <c r="AJ43" s="41"/>
      <c r="AK43" s="58">
        <v>0</v>
      </c>
      <c r="AL43" s="59">
        <v>0</v>
      </c>
      <c r="AM43" s="41"/>
      <c r="AN43" s="58">
        <v>0</v>
      </c>
      <c r="AO43" s="59">
        <v>0</v>
      </c>
      <c r="AP43" s="41"/>
      <c r="AQ43" s="58">
        <v>0</v>
      </c>
      <c r="AR43" s="59">
        <v>0</v>
      </c>
      <c r="AS43" s="41"/>
      <c r="AT43" s="42">
        <f>SUM(P43,S43,V43,Y43,AB43,AE43,AH43,AK43,AN43,AQ43)</f>
        <v>0</v>
      </c>
      <c r="AU43" s="43">
        <f>SUM(Q43,T43,W43,Z43,AC43,AF43,AI43,AL43,AO43,AR43)</f>
        <v>0</v>
      </c>
      <c r="AV43" s="41"/>
      <c r="AW43" s="42">
        <f>SUM(M43,AT43)</f>
        <v>234.75</v>
      </c>
      <c r="AX43" s="43">
        <f>SUM(N43,AU43)</f>
        <v>113550.41249999999</v>
      </c>
      <c r="AY43" s="41"/>
      <c r="AZ43" s="7">
        <v>0</v>
      </c>
      <c r="BA43" s="19"/>
      <c r="BB43" s="7"/>
      <c r="BC43" s="7"/>
      <c r="BD43" s="7">
        <v>0</v>
      </c>
      <c r="BE43" s="34"/>
      <c r="BF43" s="7">
        <f>AX43-AZ43-BD43</f>
        <v>113550.41249999999</v>
      </c>
    </row>
    <row r="44" spans="2:58" ht="15" customHeight="1">
      <c r="B44" s="9" t="s">
        <v>69</v>
      </c>
      <c r="C44" s="35" t="s">
        <v>345</v>
      </c>
      <c r="D44" s="29">
        <v>2303892</v>
      </c>
      <c r="E44" s="10" t="s">
        <v>70</v>
      </c>
      <c r="G44" s="12">
        <v>522.6666666666666</v>
      </c>
      <c r="H44" s="13">
        <v>663003.3083333333</v>
      </c>
      <c r="J44" s="58">
        <v>19.250000000000032</v>
      </c>
      <c r="K44" s="59">
        <v>26338.823333333334</v>
      </c>
      <c r="L44" s="41"/>
      <c r="M44" s="58">
        <f>SUM(G44,J44)</f>
        <v>541.9166666666666</v>
      </c>
      <c r="N44" s="59">
        <f>SUM(H44,K44)</f>
        <v>689342.1316666667</v>
      </c>
      <c r="O44" s="41"/>
      <c r="P44" s="60">
        <v>4.416666666666667</v>
      </c>
      <c r="Q44" s="7">
        <v>9936.3775</v>
      </c>
      <c r="R44" s="41"/>
      <c r="S44" s="58">
        <v>0</v>
      </c>
      <c r="T44" s="59">
        <v>0</v>
      </c>
      <c r="U44" s="41"/>
      <c r="V44" s="60">
        <v>11.083333333333334</v>
      </c>
      <c r="W44" s="7">
        <v>57707.0525</v>
      </c>
      <c r="X44" s="41"/>
      <c r="Y44" s="58">
        <v>0</v>
      </c>
      <c r="Z44" s="59">
        <v>0</v>
      </c>
      <c r="AA44" s="41"/>
      <c r="AB44" s="58">
        <v>0</v>
      </c>
      <c r="AC44" s="59">
        <v>0</v>
      </c>
      <c r="AD44" s="41"/>
      <c r="AE44" s="58">
        <v>0</v>
      </c>
      <c r="AF44" s="59">
        <v>0</v>
      </c>
      <c r="AG44" s="41"/>
      <c r="AH44" s="58">
        <v>0</v>
      </c>
      <c r="AI44" s="59">
        <v>0</v>
      </c>
      <c r="AJ44" s="41"/>
      <c r="AK44" s="58">
        <v>0</v>
      </c>
      <c r="AL44" s="59">
        <v>0</v>
      </c>
      <c r="AM44" s="41"/>
      <c r="AN44" s="58">
        <v>0</v>
      </c>
      <c r="AO44" s="59">
        <v>0</v>
      </c>
      <c r="AP44" s="41"/>
      <c r="AQ44" s="58">
        <v>0</v>
      </c>
      <c r="AR44" s="59">
        <v>0</v>
      </c>
      <c r="AS44" s="41"/>
      <c r="AT44" s="42">
        <f>SUM(P44,S44,V44,Y44,AB44,AE44,AH44,AK44,AN44,AQ44)</f>
        <v>15.5</v>
      </c>
      <c r="AU44" s="43">
        <f>SUM(Q44,T44,W44,Z44,AC44,AF44,AI44,AL44,AO44,AR44)</f>
        <v>67643.43</v>
      </c>
      <c r="AV44" s="41"/>
      <c r="AW44" s="42">
        <f>SUM(M44,AT44)</f>
        <v>557.4166666666666</v>
      </c>
      <c r="AX44" s="43">
        <f>SUM(N44,AU44)</f>
        <v>756985.5616666668</v>
      </c>
      <c r="AY44" s="41"/>
      <c r="AZ44" s="7">
        <v>0</v>
      </c>
      <c r="BA44" s="19"/>
      <c r="BB44" s="7"/>
      <c r="BC44" s="7"/>
      <c r="BD44" s="7"/>
      <c r="BE44" s="34"/>
      <c r="BF44" s="7">
        <f>AX44-AZ44-BD44</f>
        <v>756985.5616666668</v>
      </c>
    </row>
    <row r="45" spans="2:58" ht="15" customHeight="1">
      <c r="B45" s="9" t="s">
        <v>71</v>
      </c>
      <c r="C45" s="35" t="s">
        <v>344</v>
      </c>
      <c r="D45" s="29">
        <v>2537958</v>
      </c>
      <c r="E45" s="10" t="s">
        <v>72</v>
      </c>
      <c r="G45" s="12">
        <v>40.833333333333336</v>
      </c>
      <c r="H45" s="13">
        <v>18855.105</v>
      </c>
      <c r="J45" s="58">
        <v>0</v>
      </c>
      <c r="K45" s="59">
        <v>0</v>
      </c>
      <c r="L45" s="41"/>
      <c r="M45" s="58">
        <f>SUM(G45,J45)</f>
        <v>40.833333333333336</v>
      </c>
      <c r="N45" s="59">
        <f>SUM(H45,K45)</f>
        <v>18855.105</v>
      </c>
      <c r="O45" s="41"/>
      <c r="P45" s="58">
        <v>0</v>
      </c>
      <c r="Q45" s="59">
        <v>0</v>
      </c>
      <c r="R45" s="41"/>
      <c r="S45" s="58">
        <v>0</v>
      </c>
      <c r="T45" s="59">
        <v>0</v>
      </c>
      <c r="U45" s="41"/>
      <c r="V45" s="58">
        <v>0</v>
      </c>
      <c r="W45" s="59">
        <v>0</v>
      </c>
      <c r="X45" s="41"/>
      <c r="Y45" s="58">
        <v>0</v>
      </c>
      <c r="Z45" s="59">
        <v>0</v>
      </c>
      <c r="AA45" s="41"/>
      <c r="AB45" s="58">
        <v>0</v>
      </c>
      <c r="AC45" s="59">
        <v>0</v>
      </c>
      <c r="AD45" s="41"/>
      <c r="AE45" s="58">
        <v>0</v>
      </c>
      <c r="AF45" s="59">
        <v>0</v>
      </c>
      <c r="AG45" s="41"/>
      <c r="AH45" s="58">
        <v>0</v>
      </c>
      <c r="AI45" s="59">
        <v>0</v>
      </c>
      <c r="AJ45" s="41"/>
      <c r="AK45" s="58">
        <v>0</v>
      </c>
      <c r="AL45" s="59">
        <v>0</v>
      </c>
      <c r="AM45" s="41"/>
      <c r="AN45" s="58">
        <v>0</v>
      </c>
      <c r="AO45" s="59">
        <v>0</v>
      </c>
      <c r="AP45" s="41"/>
      <c r="AQ45" s="58">
        <v>0</v>
      </c>
      <c r="AR45" s="59">
        <v>0</v>
      </c>
      <c r="AS45" s="41"/>
      <c r="AT45" s="42">
        <f>SUM(P45,S45,V45,Y45,AB45,AE45,AH45,AK45,AN45,AQ45)</f>
        <v>0</v>
      </c>
      <c r="AU45" s="43">
        <f>SUM(Q45,T45,W45,Z45,AC45,AF45,AI45,AL45,AO45,AR45)</f>
        <v>0</v>
      </c>
      <c r="AV45" s="41"/>
      <c r="AW45" s="42">
        <f>SUM(M45,AT45)</f>
        <v>40.833333333333336</v>
      </c>
      <c r="AX45" s="43">
        <f>SUM(N45,AU45)</f>
        <v>18855.105</v>
      </c>
      <c r="AY45" s="41"/>
      <c r="AZ45" s="7">
        <v>0</v>
      </c>
      <c r="BA45" s="19"/>
      <c r="BB45" s="7"/>
      <c r="BC45" s="7"/>
      <c r="BD45" s="7"/>
      <c r="BE45" s="34"/>
      <c r="BF45" s="7">
        <f>AX45-AZ45-BD45</f>
        <v>18855.105</v>
      </c>
    </row>
    <row r="46" spans="2:58" ht="15" customHeight="1">
      <c r="B46" s="9" t="s">
        <v>73</v>
      </c>
      <c r="C46" s="35" t="s">
        <v>345</v>
      </c>
      <c r="D46" s="29">
        <v>2300478</v>
      </c>
      <c r="E46" s="10" t="s">
        <v>74</v>
      </c>
      <c r="G46" s="12">
        <v>12.166666666666666</v>
      </c>
      <c r="H46" s="13">
        <v>5190.060833333334</v>
      </c>
      <c r="J46" s="58">
        <v>0</v>
      </c>
      <c r="K46" s="59">
        <v>0</v>
      </c>
      <c r="L46" s="41"/>
      <c r="M46" s="58">
        <f>SUM(G46,J46)</f>
        <v>12.166666666666666</v>
      </c>
      <c r="N46" s="59">
        <f>SUM(H46,K46)</f>
        <v>5190.060833333334</v>
      </c>
      <c r="O46" s="41"/>
      <c r="P46" s="58">
        <v>0</v>
      </c>
      <c r="Q46" s="59">
        <v>0</v>
      </c>
      <c r="R46" s="41"/>
      <c r="S46" s="58">
        <v>0</v>
      </c>
      <c r="T46" s="59">
        <v>0</v>
      </c>
      <c r="U46" s="41"/>
      <c r="V46" s="58">
        <v>0</v>
      </c>
      <c r="W46" s="59">
        <v>0</v>
      </c>
      <c r="X46" s="41"/>
      <c r="Y46" s="58">
        <v>0</v>
      </c>
      <c r="Z46" s="59">
        <v>0</v>
      </c>
      <c r="AA46" s="41"/>
      <c r="AB46" s="58">
        <v>0</v>
      </c>
      <c r="AC46" s="59">
        <v>0</v>
      </c>
      <c r="AD46" s="41"/>
      <c r="AE46" s="58">
        <v>0</v>
      </c>
      <c r="AF46" s="59">
        <v>0</v>
      </c>
      <c r="AG46" s="41"/>
      <c r="AH46" s="58">
        <v>0</v>
      </c>
      <c r="AI46" s="59">
        <v>0</v>
      </c>
      <c r="AJ46" s="41"/>
      <c r="AK46" s="58">
        <v>0</v>
      </c>
      <c r="AL46" s="59">
        <v>0</v>
      </c>
      <c r="AM46" s="41"/>
      <c r="AN46" s="58">
        <v>0</v>
      </c>
      <c r="AO46" s="59">
        <v>0</v>
      </c>
      <c r="AP46" s="41"/>
      <c r="AQ46" s="58">
        <v>0</v>
      </c>
      <c r="AR46" s="59">
        <v>0</v>
      </c>
      <c r="AS46" s="41"/>
      <c r="AT46" s="42">
        <f>SUM(P46,S46,V46,Y46,AB46,AE46,AH46,AK46,AN46,AQ46)</f>
        <v>0</v>
      </c>
      <c r="AU46" s="43">
        <f>SUM(Q46,T46,W46,Z46,AC46,AF46,AI46,AL46,AO46,AR46)</f>
        <v>0</v>
      </c>
      <c r="AV46" s="41"/>
      <c r="AW46" s="42">
        <f>SUM(M46,AT46)</f>
        <v>12.166666666666666</v>
      </c>
      <c r="AX46" s="43">
        <f>SUM(N46,AU46)</f>
        <v>5190.060833333334</v>
      </c>
      <c r="AY46" s="41"/>
      <c r="AZ46" s="7">
        <v>0</v>
      </c>
      <c r="BA46" s="19"/>
      <c r="BB46" s="7"/>
      <c r="BC46" s="7"/>
      <c r="BD46" s="7"/>
      <c r="BE46" s="34"/>
      <c r="BF46" s="7">
        <f>AX46-AZ46-BD46</f>
        <v>5190.060833333334</v>
      </c>
    </row>
    <row r="47" spans="2:58" ht="15" customHeight="1">
      <c r="B47" s="9" t="s">
        <v>75</v>
      </c>
      <c r="C47" s="35" t="s">
        <v>345</v>
      </c>
      <c r="D47" s="29">
        <v>2594277</v>
      </c>
      <c r="E47" s="10" t="s">
        <v>78</v>
      </c>
      <c r="G47" s="12">
        <v>96.08333333333333</v>
      </c>
      <c r="H47" s="13">
        <v>176381.74416666667</v>
      </c>
      <c r="J47" s="58">
        <v>0</v>
      </c>
      <c r="K47" s="59">
        <v>0</v>
      </c>
      <c r="L47" s="41"/>
      <c r="M47" s="58">
        <f>SUM(G47,J47)</f>
        <v>96.08333333333333</v>
      </c>
      <c r="N47" s="59">
        <f>SUM(H47,K47)</f>
        <v>176381.74416666667</v>
      </c>
      <c r="O47" s="41"/>
      <c r="P47" s="58">
        <v>0</v>
      </c>
      <c r="Q47" s="59">
        <v>0</v>
      </c>
      <c r="R47" s="41"/>
      <c r="S47" s="58">
        <v>0</v>
      </c>
      <c r="T47" s="59">
        <v>0</v>
      </c>
      <c r="U47" s="41"/>
      <c r="V47" s="58">
        <v>0</v>
      </c>
      <c r="W47" s="59">
        <v>0</v>
      </c>
      <c r="X47" s="41"/>
      <c r="Y47" s="58">
        <v>0</v>
      </c>
      <c r="Z47" s="59">
        <v>0</v>
      </c>
      <c r="AA47" s="41"/>
      <c r="AB47" s="58">
        <v>0</v>
      </c>
      <c r="AC47" s="59">
        <v>0</v>
      </c>
      <c r="AD47" s="41"/>
      <c r="AE47" s="58">
        <v>0</v>
      </c>
      <c r="AF47" s="59">
        <v>0</v>
      </c>
      <c r="AG47" s="41"/>
      <c r="AH47" s="58">
        <v>0</v>
      </c>
      <c r="AI47" s="59">
        <v>0</v>
      </c>
      <c r="AJ47" s="41"/>
      <c r="AK47" s="58">
        <v>0</v>
      </c>
      <c r="AL47" s="59">
        <v>0</v>
      </c>
      <c r="AM47" s="41"/>
      <c r="AN47" s="58">
        <v>0</v>
      </c>
      <c r="AO47" s="59">
        <v>0</v>
      </c>
      <c r="AP47" s="41"/>
      <c r="AQ47" s="58">
        <v>0</v>
      </c>
      <c r="AR47" s="59">
        <v>0</v>
      </c>
      <c r="AS47" s="41"/>
      <c r="AT47" s="42">
        <f>SUM(P47,S47,V47,Y47,AB47,AE47,AH47,AK47,AN47,AQ47)</f>
        <v>0</v>
      </c>
      <c r="AU47" s="43">
        <f>SUM(Q47,T47,W47,Z47,AC47,AF47,AI47,AL47,AO47,AR47)</f>
        <v>0</v>
      </c>
      <c r="AV47" s="41"/>
      <c r="AW47" s="42">
        <f>SUM(M47,AT47)</f>
        <v>96.08333333333333</v>
      </c>
      <c r="AX47" s="43">
        <f>SUM(N47,AU47)</f>
        <v>176381.74416666667</v>
      </c>
      <c r="AY47" s="41"/>
      <c r="AZ47" s="7">
        <v>0</v>
      </c>
      <c r="BA47" s="19"/>
      <c r="BB47" s="7"/>
      <c r="BC47" s="7"/>
      <c r="BD47" s="7"/>
      <c r="BE47" s="34"/>
      <c r="BF47" s="7">
        <f>AX47-AZ47-BD47</f>
        <v>176381.74416666667</v>
      </c>
    </row>
    <row r="48" spans="2:58" ht="15" customHeight="1">
      <c r="B48" s="9" t="s">
        <v>75</v>
      </c>
      <c r="C48" s="35" t="s">
        <v>345</v>
      </c>
      <c r="D48" s="29">
        <v>2758121</v>
      </c>
      <c r="E48" s="10" t="s">
        <v>77</v>
      </c>
      <c r="G48" s="12">
        <v>50.25</v>
      </c>
      <c r="H48" s="13">
        <v>55404.41583333333</v>
      </c>
      <c r="J48" s="58">
        <v>0</v>
      </c>
      <c r="K48" s="59">
        <v>0</v>
      </c>
      <c r="L48" s="41"/>
      <c r="M48" s="58">
        <f>SUM(G48,J48)</f>
        <v>50.25</v>
      </c>
      <c r="N48" s="59">
        <f>SUM(H48,K48)</f>
        <v>55404.41583333333</v>
      </c>
      <c r="O48" s="41"/>
      <c r="P48" s="58">
        <v>0</v>
      </c>
      <c r="Q48" s="59">
        <v>0</v>
      </c>
      <c r="R48" s="41"/>
      <c r="S48" s="58">
        <v>0</v>
      </c>
      <c r="T48" s="59">
        <v>0</v>
      </c>
      <c r="U48" s="41"/>
      <c r="V48" s="58">
        <v>0</v>
      </c>
      <c r="W48" s="59">
        <v>0</v>
      </c>
      <c r="X48" s="41"/>
      <c r="Y48" s="58">
        <v>0</v>
      </c>
      <c r="Z48" s="59">
        <v>0</v>
      </c>
      <c r="AA48" s="41"/>
      <c r="AB48" s="58">
        <v>0</v>
      </c>
      <c r="AC48" s="59">
        <v>0</v>
      </c>
      <c r="AD48" s="41"/>
      <c r="AE48" s="58">
        <v>0</v>
      </c>
      <c r="AF48" s="59">
        <v>0</v>
      </c>
      <c r="AG48" s="41"/>
      <c r="AH48" s="58">
        <v>0</v>
      </c>
      <c r="AI48" s="59">
        <v>0</v>
      </c>
      <c r="AJ48" s="41"/>
      <c r="AK48" s="58">
        <v>0</v>
      </c>
      <c r="AL48" s="59">
        <v>0</v>
      </c>
      <c r="AM48" s="41"/>
      <c r="AN48" s="58">
        <v>0</v>
      </c>
      <c r="AO48" s="59">
        <v>0</v>
      </c>
      <c r="AP48" s="41"/>
      <c r="AQ48" s="58">
        <v>0</v>
      </c>
      <c r="AR48" s="59">
        <v>0</v>
      </c>
      <c r="AS48" s="41"/>
      <c r="AT48" s="42">
        <f>SUM(P48,S48,V48,Y48,AB48,AE48,AH48,AK48,AN48,AQ48)</f>
        <v>0</v>
      </c>
      <c r="AU48" s="43">
        <f>SUM(Q48,T48,W48,Z48,AC48,AF48,AI48,AL48,AO48,AR48)</f>
        <v>0</v>
      </c>
      <c r="AV48" s="41"/>
      <c r="AW48" s="42">
        <f>SUM(M48,AT48)</f>
        <v>50.25</v>
      </c>
      <c r="AX48" s="43">
        <f>SUM(N48,AU48)</f>
        <v>55404.41583333333</v>
      </c>
      <c r="AY48" s="41"/>
      <c r="AZ48" s="7">
        <v>0</v>
      </c>
      <c r="BA48" s="19"/>
      <c r="BB48" s="7"/>
      <c r="BC48" s="7"/>
      <c r="BD48" s="7"/>
      <c r="BE48" s="34"/>
      <c r="BF48" s="7">
        <f>AX48-AZ48-BD48</f>
        <v>55404.41583333333</v>
      </c>
    </row>
    <row r="49" spans="2:58" ht="15" customHeight="1">
      <c r="B49" s="9" t="s">
        <v>75</v>
      </c>
      <c r="C49" s="35" t="s">
        <v>345</v>
      </c>
      <c r="D49" s="29">
        <v>2758164</v>
      </c>
      <c r="E49" s="10" t="s">
        <v>76</v>
      </c>
      <c r="G49" s="12">
        <v>1017.1666666666666</v>
      </c>
      <c r="H49" s="13">
        <v>1185670.1708333334</v>
      </c>
      <c r="J49" s="58">
        <v>69.16666666666667</v>
      </c>
      <c r="K49" s="59">
        <v>289208.50333333336</v>
      </c>
      <c r="L49" s="41"/>
      <c r="M49" s="58">
        <f>SUM(G49,J49)</f>
        <v>1086.3333333333333</v>
      </c>
      <c r="N49" s="59">
        <f>SUM(H49,K49)</f>
        <v>1474878.6741666668</v>
      </c>
      <c r="O49" s="41"/>
      <c r="P49" s="60">
        <v>15.916666666666666</v>
      </c>
      <c r="Q49" s="7">
        <v>113207.08</v>
      </c>
      <c r="R49" s="41"/>
      <c r="S49" s="58">
        <v>0</v>
      </c>
      <c r="T49" s="59">
        <v>0</v>
      </c>
      <c r="U49" s="41"/>
      <c r="V49" s="60">
        <v>12.833333333333334</v>
      </c>
      <c r="W49" s="7">
        <v>89274.48583333334</v>
      </c>
      <c r="X49" s="41"/>
      <c r="Y49" s="60">
        <v>76.91666666666667</v>
      </c>
      <c r="Z49" s="7">
        <v>461599.8775</v>
      </c>
      <c r="AA49" s="41"/>
      <c r="AB49" s="60">
        <v>19.583333333333332</v>
      </c>
      <c r="AC49" s="7">
        <v>348640.7191666667</v>
      </c>
      <c r="AD49" s="41"/>
      <c r="AE49" s="60">
        <v>5.416666666666667</v>
      </c>
      <c r="AF49" s="7">
        <v>4944.859166666666</v>
      </c>
      <c r="AG49" s="41"/>
      <c r="AH49" s="60">
        <v>24.333333333333332</v>
      </c>
      <c r="AI49" s="7">
        <v>162106.8025</v>
      </c>
      <c r="AJ49" s="41"/>
      <c r="AK49" s="60">
        <v>1.25</v>
      </c>
      <c r="AL49" s="7">
        <v>5128.54</v>
      </c>
      <c r="AM49" s="41"/>
      <c r="AN49" s="58">
        <v>0</v>
      </c>
      <c r="AO49" s="59">
        <v>0</v>
      </c>
      <c r="AP49" s="41"/>
      <c r="AQ49" s="60">
        <v>6.916666666666667</v>
      </c>
      <c r="AR49" s="7">
        <v>54938.97416666666</v>
      </c>
      <c r="AS49" s="41"/>
      <c r="AT49" s="42">
        <f>SUM(P49,S49,V49,Y49,AB49,AE49,AH49,AK49,AN49,AQ49)</f>
        <v>163.16666666666666</v>
      </c>
      <c r="AU49" s="43">
        <f>SUM(Q49,T49,W49,Z49,AC49,AF49,AI49,AL49,AO49,AR49)</f>
        <v>1239841.3383333334</v>
      </c>
      <c r="AV49" s="41"/>
      <c r="AW49" s="42">
        <f>SUM(M49,AT49)</f>
        <v>1249.5</v>
      </c>
      <c r="AX49" s="43">
        <f>SUM(N49,AU49)</f>
        <v>2714720.0125</v>
      </c>
      <c r="AY49" s="41"/>
      <c r="AZ49" s="7">
        <v>45073.83</v>
      </c>
      <c r="BA49" s="19"/>
      <c r="BB49" s="7">
        <v>52176.64</v>
      </c>
      <c r="BC49" s="7" t="s">
        <v>339</v>
      </c>
      <c r="BD49" s="7">
        <v>52176.64</v>
      </c>
      <c r="BE49" s="34"/>
      <c r="BF49" s="7">
        <f>AX49-AZ49-BD49</f>
        <v>2617469.5425</v>
      </c>
    </row>
    <row r="50" spans="2:58" ht="15" customHeight="1">
      <c r="B50" s="9" t="s">
        <v>79</v>
      </c>
      <c r="C50" s="35" t="s">
        <v>344</v>
      </c>
      <c r="D50" s="29">
        <v>2626667</v>
      </c>
      <c r="E50" s="10" t="s">
        <v>80</v>
      </c>
      <c r="G50" s="12">
        <v>88.08333333333333</v>
      </c>
      <c r="H50" s="13">
        <v>44143.11583333334</v>
      </c>
      <c r="J50" s="58">
        <v>0</v>
      </c>
      <c r="K50" s="59">
        <v>0</v>
      </c>
      <c r="L50" s="41"/>
      <c r="M50" s="58">
        <f>SUM(G50,J50)</f>
        <v>88.08333333333333</v>
      </c>
      <c r="N50" s="59">
        <f>SUM(H50,K50)</f>
        <v>44143.11583333334</v>
      </c>
      <c r="O50" s="41"/>
      <c r="P50" s="58">
        <v>0</v>
      </c>
      <c r="Q50" s="59">
        <v>0</v>
      </c>
      <c r="R50" s="41"/>
      <c r="S50" s="58">
        <v>0</v>
      </c>
      <c r="T50" s="59">
        <v>0</v>
      </c>
      <c r="U50" s="41"/>
      <c r="V50" s="58">
        <v>0</v>
      </c>
      <c r="W50" s="59">
        <v>0</v>
      </c>
      <c r="X50" s="41"/>
      <c r="Y50" s="58">
        <v>0</v>
      </c>
      <c r="Z50" s="59">
        <v>0</v>
      </c>
      <c r="AA50" s="41"/>
      <c r="AB50" s="58">
        <v>0</v>
      </c>
      <c r="AC50" s="59">
        <v>0</v>
      </c>
      <c r="AD50" s="41"/>
      <c r="AE50" s="58">
        <v>0</v>
      </c>
      <c r="AF50" s="59">
        <v>0</v>
      </c>
      <c r="AG50" s="41"/>
      <c r="AH50" s="58">
        <v>0</v>
      </c>
      <c r="AI50" s="59">
        <v>0</v>
      </c>
      <c r="AJ50" s="41"/>
      <c r="AK50" s="58">
        <v>0</v>
      </c>
      <c r="AL50" s="59">
        <v>0</v>
      </c>
      <c r="AM50" s="41"/>
      <c r="AN50" s="58">
        <v>0</v>
      </c>
      <c r="AO50" s="59">
        <v>0</v>
      </c>
      <c r="AP50" s="41"/>
      <c r="AQ50" s="58">
        <v>0</v>
      </c>
      <c r="AR50" s="59">
        <v>0</v>
      </c>
      <c r="AS50" s="41"/>
      <c r="AT50" s="42">
        <f>SUM(P50,S50,V50,Y50,AB50,AE50,AH50,AK50,AN50,AQ50)</f>
        <v>0</v>
      </c>
      <c r="AU50" s="43">
        <f>SUM(Q50,T50,W50,Z50,AC50,AF50,AI50,AL50,AO50,AR50)</f>
        <v>0</v>
      </c>
      <c r="AV50" s="41"/>
      <c r="AW50" s="42">
        <f>SUM(M50,AT50)</f>
        <v>88.08333333333333</v>
      </c>
      <c r="AX50" s="43">
        <f>SUM(N50,AU50)</f>
        <v>44143.11583333334</v>
      </c>
      <c r="AY50" s="41"/>
      <c r="AZ50" s="7">
        <v>0</v>
      </c>
      <c r="BA50" s="19"/>
      <c r="BB50" s="7"/>
      <c r="BC50" s="7"/>
      <c r="BD50" s="7"/>
      <c r="BE50" s="34"/>
      <c r="BF50" s="7">
        <f>AX50-AZ50-BD50</f>
        <v>44143.11583333334</v>
      </c>
    </row>
    <row r="51" spans="2:58" ht="15" customHeight="1">
      <c r="B51" s="9" t="s">
        <v>81</v>
      </c>
      <c r="C51" s="35" t="s">
        <v>344</v>
      </c>
      <c r="D51" s="29">
        <v>2302101</v>
      </c>
      <c r="E51" s="10" t="s">
        <v>82</v>
      </c>
      <c r="G51" s="12">
        <v>492.25</v>
      </c>
      <c r="H51" s="13">
        <v>582591.9991666666</v>
      </c>
      <c r="J51" s="58">
        <v>0.6666666666666666</v>
      </c>
      <c r="K51" s="59">
        <v>1770.8158333333333</v>
      </c>
      <c r="L51" s="41"/>
      <c r="M51" s="58">
        <f>SUM(G51,J51)</f>
        <v>492.9166666666667</v>
      </c>
      <c r="N51" s="59">
        <f>SUM(H51,K51)</f>
        <v>584362.815</v>
      </c>
      <c r="O51" s="41"/>
      <c r="P51" s="58">
        <v>0</v>
      </c>
      <c r="Q51" s="59">
        <v>0</v>
      </c>
      <c r="R51" s="41"/>
      <c r="S51" s="58">
        <v>0</v>
      </c>
      <c r="T51" s="59">
        <v>0</v>
      </c>
      <c r="U51" s="41"/>
      <c r="V51" s="58">
        <v>0</v>
      </c>
      <c r="W51" s="59">
        <v>0</v>
      </c>
      <c r="X51" s="41"/>
      <c r="Y51" s="58">
        <v>0</v>
      </c>
      <c r="Z51" s="59">
        <v>0</v>
      </c>
      <c r="AA51" s="41"/>
      <c r="AB51" s="58">
        <v>0</v>
      </c>
      <c r="AC51" s="59">
        <v>0</v>
      </c>
      <c r="AD51" s="41"/>
      <c r="AE51" s="58">
        <v>0</v>
      </c>
      <c r="AF51" s="59">
        <v>0</v>
      </c>
      <c r="AG51" s="41"/>
      <c r="AH51" s="58">
        <v>0</v>
      </c>
      <c r="AI51" s="59">
        <v>0</v>
      </c>
      <c r="AJ51" s="41"/>
      <c r="AK51" s="58">
        <v>0</v>
      </c>
      <c r="AL51" s="59">
        <v>0</v>
      </c>
      <c r="AM51" s="41"/>
      <c r="AN51" s="58">
        <v>0</v>
      </c>
      <c r="AO51" s="59">
        <v>0</v>
      </c>
      <c r="AP51" s="41"/>
      <c r="AQ51" s="58">
        <v>0</v>
      </c>
      <c r="AR51" s="59">
        <v>0</v>
      </c>
      <c r="AS51" s="41"/>
      <c r="AT51" s="42">
        <f>SUM(P51,S51,V51,Y51,AB51,AE51,AH51,AK51,AN51,AQ51)</f>
        <v>0</v>
      </c>
      <c r="AU51" s="43">
        <f>SUM(Q51,T51,W51,Z51,AC51,AF51,AI51,AL51,AO51,AR51)</f>
        <v>0</v>
      </c>
      <c r="AV51" s="41"/>
      <c r="AW51" s="42">
        <f>SUM(M51,AT51)</f>
        <v>492.9166666666667</v>
      </c>
      <c r="AX51" s="43">
        <f>SUM(N51,AU51)</f>
        <v>584362.815</v>
      </c>
      <c r="AY51" s="41"/>
      <c r="AZ51" s="7">
        <v>0</v>
      </c>
      <c r="BA51" s="19"/>
      <c r="BB51" s="7"/>
      <c r="BC51" s="7"/>
      <c r="BD51" s="7"/>
      <c r="BE51" s="34"/>
      <c r="BF51" s="7">
        <f>AX51-AZ51-BD51</f>
        <v>584362.815</v>
      </c>
    </row>
    <row r="52" spans="2:58" ht="15" customHeight="1">
      <c r="B52" s="9" t="s">
        <v>83</v>
      </c>
      <c r="C52" s="35" t="s">
        <v>344</v>
      </c>
      <c r="D52" s="29">
        <v>2378876</v>
      </c>
      <c r="E52" s="10" t="s">
        <v>84</v>
      </c>
      <c r="G52" s="12">
        <v>45.583333333333336</v>
      </c>
      <c r="H52" s="13">
        <v>17963.188333333335</v>
      </c>
      <c r="J52" s="58">
        <v>0</v>
      </c>
      <c r="K52" s="59">
        <v>0</v>
      </c>
      <c r="L52" s="41"/>
      <c r="M52" s="58">
        <f>SUM(G52,J52)</f>
        <v>45.583333333333336</v>
      </c>
      <c r="N52" s="59">
        <f>SUM(H52,K52)</f>
        <v>17963.188333333335</v>
      </c>
      <c r="O52" s="41"/>
      <c r="P52" s="58">
        <v>0</v>
      </c>
      <c r="Q52" s="59">
        <v>0</v>
      </c>
      <c r="R52" s="41"/>
      <c r="S52" s="58">
        <v>0</v>
      </c>
      <c r="T52" s="59">
        <v>0</v>
      </c>
      <c r="U52" s="41"/>
      <c r="V52" s="58">
        <v>0</v>
      </c>
      <c r="W52" s="59">
        <v>0</v>
      </c>
      <c r="X52" s="41"/>
      <c r="Y52" s="58">
        <v>0</v>
      </c>
      <c r="Z52" s="59">
        <v>0</v>
      </c>
      <c r="AA52" s="41"/>
      <c r="AB52" s="58">
        <v>0</v>
      </c>
      <c r="AC52" s="59">
        <v>0</v>
      </c>
      <c r="AD52" s="41"/>
      <c r="AE52" s="58">
        <v>0</v>
      </c>
      <c r="AF52" s="59">
        <v>0</v>
      </c>
      <c r="AG52" s="41"/>
      <c r="AH52" s="58">
        <v>0</v>
      </c>
      <c r="AI52" s="59">
        <v>0</v>
      </c>
      <c r="AJ52" s="41"/>
      <c r="AK52" s="58">
        <v>0</v>
      </c>
      <c r="AL52" s="59">
        <v>0</v>
      </c>
      <c r="AM52" s="41"/>
      <c r="AN52" s="58">
        <v>0</v>
      </c>
      <c r="AO52" s="59">
        <v>0</v>
      </c>
      <c r="AP52" s="41"/>
      <c r="AQ52" s="58">
        <v>0</v>
      </c>
      <c r="AR52" s="59">
        <v>0</v>
      </c>
      <c r="AS52" s="41"/>
      <c r="AT52" s="42">
        <f>SUM(P52,S52,V52,Y52,AB52,AE52,AH52,AK52,AN52,AQ52)</f>
        <v>0</v>
      </c>
      <c r="AU52" s="43">
        <f>SUM(Q52,T52,W52,Z52,AC52,AF52,AI52,AL52,AO52,AR52)</f>
        <v>0</v>
      </c>
      <c r="AV52" s="41"/>
      <c r="AW52" s="42">
        <f>SUM(M52,AT52)</f>
        <v>45.583333333333336</v>
      </c>
      <c r="AX52" s="43">
        <f>SUM(N52,AU52)</f>
        <v>17963.188333333335</v>
      </c>
      <c r="AY52" s="41"/>
      <c r="AZ52" s="7">
        <v>0</v>
      </c>
      <c r="BA52" s="19"/>
      <c r="BB52" s="7"/>
      <c r="BC52" s="7"/>
      <c r="BD52" s="7"/>
      <c r="BE52" s="34"/>
      <c r="BF52" s="7">
        <f>AX52-AZ52-BD52</f>
        <v>17963.188333333335</v>
      </c>
    </row>
    <row r="53" spans="2:58" ht="15" customHeight="1">
      <c r="B53" s="9" t="s">
        <v>85</v>
      </c>
      <c r="C53" s="35" t="s">
        <v>345</v>
      </c>
      <c r="D53" s="29">
        <v>2658372</v>
      </c>
      <c r="E53" s="10" t="s">
        <v>86</v>
      </c>
      <c r="G53" s="12">
        <v>0</v>
      </c>
      <c r="H53" s="13">
        <v>0</v>
      </c>
      <c r="J53" s="58">
        <v>0</v>
      </c>
      <c r="K53" s="59">
        <v>0</v>
      </c>
      <c r="L53" s="41"/>
      <c r="M53" s="58">
        <f>SUM(G53,J53)</f>
        <v>0</v>
      </c>
      <c r="N53" s="59">
        <f>SUM(H53,K53)</f>
        <v>0</v>
      </c>
      <c r="O53" s="41"/>
      <c r="P53" s="58">
        <v>0</v>
      </c>
      <c r="Q53" s="59">
        <v>0</v>
      </c>
      <c r="R53" s="41"/>
      <c r="S53" s="58">
        <v>0</v>
      </c>
      <c r="T53" s="59">
        <v>0</v>
      </c>
      <c r="U53" s="41"/>
      <c r="V53" s="58">
        <v>0</v>
      </c>
      <c r="W53" s="59">
        <v>0</v>
      </c>
      <c r="X53" s="41"/>
      <c r="Y53" s="58">
        <v>0</v>
      </c>
      <c r="Z53" s="59">
        <v>0</v>
      </c>
      <c r="AA53" s="41"/>
      <c r="AB53" s="58">
        <v>0</v>
      </c>
      <c r="AC53" s="59">
        <v>0</v>
      </c>
      <c r="AD53" s="41"/>
      <c r="AE53" s="58">
        <v>0</v>
      </c>
      <c r="AF53" s="59">
        <v>0</v>
      </c>
      <c r="AG53" s="41"/>
      <c r="AH53" s="58">
        <v>0</v>
      </c>
      <c r="AI53" s="59">
        <v>0</v>
      </c>
      <c r="AJ53" s="41"/>
      <c r="AK53" s="58">
        <v>0</v>
      </c>
      <c r="AL53" s="59">
        <v>0</v>
      </c>
      <c r="AM53" s="41"/>
      <c r="AN53" s="58">
        <v>0</v>
      </c>
      <c r="AO53" s="59">
        <v>0</v>
      </c>
      <c r="AP53" s="41"/>
      <c r="AQ53" s="58">
        <v>0</v>
      </c>
      <c r="AR53" s="59">
        <v>0</v>
      </c>
      <c r="AS53" s="41"/>
      <c r="AT53" s="42">
        <f>SUM(P53,S53,V53,Y53,AB53,AE53,AH53,AK53,AN53,AQ53)</f>
        <v>0</v>
      </c>
      <c r="AU53" s="43">
        <f>SUM(Q53,T53,W53,Z53,AC53,AF53,AI53,AL53,AO53,AR53)</f>
        <v>0</v>
      </c>
      <c r="AV53" s="41"/>
      <c r="AW53" s="42">
        <f>SUM(M53,AT53)</f>
        <v>0</v>
      </c>
      <c r="AX53" s="43">
        <f>SUM(N53,AU53)</f>
        <v>0</v>
      </c>
      <c r="AY53" s="41"/>
      <c r="AZ53" s="7">
        <v>0</v>
      </c>
      <c r="BA53" s="19"/>
      <c r="BB53" s="7"/>
      <c r="BC53" s="7"/>
      <c r="BD53" s="7"/>
      <c r="BE53" s="34"/>
      <c r="BF53" s="7">
        <f>AX53-AZ53-BD53</f>
        <v>0</v>
      </c>
    </row>
    <row r="54" spans="2:58" ht="15" customHeight="1">
      <c r="B54" s="9" t="s">
        <v>87</v>
      </c>
      <c r="C54" s="35" t="s">
        <v>344</v>
      </c>
      <c r="D54" s="29">
        <v>2707470</v>
      </c>
      <c r="E54" s="10" t="s">
        <v>88</v>
      </c>
      <c r="G54" s="12">
        <v>0</v>
      </c>
      <c r="H54" s="13">
        <v>0</v>
      </c>
      <c r="J54" s="58">
        <v>0</v>
      </c>
      <c r="K54" s="59">
        <v>0</v>
      </c>
      <c r="L54" s="41"/>
      <c r="M54" s="58">
        <f>SUM(G54,J54)</f>
        <v>0</v>
      </c>
      <c r="N54" s="59">
        <f>SUM(H54,K54)</f>
        <v>0</v>
      </c>
      <c r="O54" s="41"/>
      <c r="P54" s="58">
        <v>0</v>
      </c>
      <c r="Q54" s="59">
        <v>0</v>
      </c>
      <c r="R54" s="41"/>
      <c r="S54" s="58">
        <v>0</v>
      </c>
      <c r="T54" s="59">
        <v>0</v>
      </c>
      <c r="U54" s="41"/>
      <c r="V54" s="58">
        <v>0</v>
      </c>
      <c r="W54" s="59">
        <v>0</v>
      </c>
      <c r="X54" s="41"/>
      <c r="Y54" s="58">
        <v>0</v>
      </c>
      <c r="Z54" s="59">
        <v>0</v>
      </c>
      <c r="AA54" s="41"/>
      <c r="AB54" s="58">
        <v>0</v>
      </c>
      <c r="AC54" s="59">
        <v>0</v>
      </c>
      <c r="AD54" s="41"/>
      <c r="AE54" s="58">
        <v>0</v>
      </c>
      <c r="AF54" s="59">
        <v>0</v>
      </c>
      <c r="AG54" s="41"/>
      <c r="AH54" s="58">
        <v>0</v>
      </c>
      <c r="AI54" s="59">
        <v>0</v>
      </c>
      <c r="AJ54" s="41"/>
      <c r="AK54" s="58">
        <v>0</v>
      </c>
      <c r="AL54" s="59">
        <v>0</v>
      </c>
      <c r="AM54" s="41"/>
      <c r="AN54" s="58">
        <v>0</v>
      </c>
      <c r="AO54" s="59">
        <v>0</v>
      </c>
      <c r="AP54" s="41"/>
      <c r="AQ54" s="58">
        <v>0</v>
      </c>
      <c r="AR54" s="59">
        <v>0</v>
      </c>
      <c r="AS54" s="41"/>
      <c r="AT54" s="42">
        <f>SUM(P54,S54,V54,Y54,AB54,AE54,AH54,AK54,AN54,AQ54)</f>
        <v>0</v>
      </c>
      <c r="AU54" s="43">
        <f>SUM(Q54,T54,W54,Z54,AC54,AF54,AI54,AL54,AO54,AR54)</f>
        <v>0</v>
      </c>
      <c r="AV54" s="41"/>
      <c r="AW54" s="42">
        <f>SUM(M54,AT54)</f>
        <v>0</v>
      </c>
      <c r="AX54" s="43">
        <f>SUM(N54,AU54)</f>
        <v>0</v>
      </c>
      <c r="AY54" s="41"/>
      <c r="AZ54" s="7">
        <v>0</v>
      </c>
      <c r="BA54" s="19"/>
      <c r="BB54" s="7"/>
      <c r="BC54" s="7"/>
      <c r="BD54" s="7"/>
      <c r="BE54" s="34"/>
      <c r="BF54" s="7">
        <f>AX54-AZ54-BD54</f>
        <v>0</v>
      </c>
    </row>
    <row r="55" spans="2:58" ht="15" customHeight="1">
      <c r="B55" s="9" t="s">
        <v>89</v>
      </c>
      <c r="C55" s="35" t="s">
        <v>344</v>
      </c>
      <c r="D55" s="29">
        <v>2652099</v>
      </c>
      <c r="E55" s="10" t="s">
        <v>90</v>
      </c>
      <c r="G55" s="12">
        <v>119.66666666666667</v>
      </c>
      <c r="H55" s="13">
        <v>54257.973333333335</v>
      </c>
      <c r="J55" s="58">
        <v>0</v>
      </c>
      <c r="K55" s="59">
        <v>0</v>
      </c>
      <c r="L55" s="41"/>
      <c r="M55" s="58">
        <f>SUM(G55,J55)</f>
        <v>119.66666666666667</v>
      </c>
      <c r="N55" s="59">
        <f>SUM(H55,K55)</f>
        <v>54257.973333333335</v>
      </c>
      <c r="O55" s="41"/>
      <c r="P55" s="58">
        <v>0</v>
      </c>
      <c r="Q55" s="59">
        <v>0</v>
      </c>
      <c r="R55" s="41"/>
      <c r="S55" s="58">
        <v>0</v>
      </c>
      <c r="T55" s="59">
        <v>0</v>
      </c>
      <c r="U55" s="41"/>
      <c r="V55" s="58">
        <v>0</v>
      </c>
      <c r="W55" s="59">
        <v>0</v>
      </c>
      <c r="X55" s="41"/>
      <c r="Y55" s="58">
        <v>0</v>
      </c>
      <c r="Z55" s="59">
        <v>0</v>
      </c>
      <c r="AA55" s="41"/>
      <c r="AB55" s="58">
        <v>0</v>
      </c>
      <c r="AC55" s="59">
        <v>0</v>
      </c>
      <c r="AD55" s="41"/>
      <c r="AE55" s="58">
        <v>0</v>
      </c>
      <c r="AF55" s="59">
        <v>0</v>
      </c>
      <c r="AG55" s="41"/>
      <c r="AH55" s="58">
        <v>0</v>
      </c>
      <c r="AI55" s="59">
        <v>0</v>
      </c>
      <c r="AJ55" s="41"/>
      <c r="AK55" s="58">
        <v>0</v>
      </c>
      <c r="AL55" s="59">
        <v>0</v>
      </c>
      <c r="AM55" s="41"/>
      <c r="AN55" s="58">
        <v>0</v>
      </c>
      <c r="AO55" s="59">
        <v>0</v>
      </c>
      <c r="AP55" s="41"/>
      <c r="AQ55" s="58">
        <v>0</v>
      </c>
      <c r="AR55" s="59">
        <v>0</v>
      </c>
      <c r="AS55" s="41"/>
      <c r="AT55" s="42">
        <f>SUM(P55,S55,V55,Y55,AB55,AE55,AH55,AK55,AN55,AQ55)</f>
        <v>0</v>
      </c>
      <c r="AU55" s="43">
        <f>SUM(Q55,T55,W55,Z55,AC55,AF55,AI55,AL55,AO55,AR55)</f>
        <v>0</v>
      </c>
      <c r="AV55" s="41"/>
      <c r="AW55" s="42">
        <f>SUM(M55,AT55)</f>
        <v>119.66666666666667</v>
      </c>
      <c r="AX55" s="43">
        <f>SUM(N55,AU55)</f>
        <v>54257.973333333335</v>
      </c>
      <c r="AY55" s="41"/>
      <c r="AZ55" s="7">
        <v>0</v>
      </c>
      <c r="BA55" s="19"/>
      <c r="BB55" s="7"/>
      <c r="BC55" s="7"/>
      <c r="BD55" s="7"/>
      <c r="BE55" s="34"/>
      <c r="BF55" s="7">
        <f>AX55-AZ55-BD55</f>
        <v>54257.973333333335</v>
      </c>
    </row>
    <row r="56" spans="2:58" ht="15" customHeight="1">
      <c r="B56" s="9" t="s">
        <v>91</v>
      </c>
      <c r="C56" s="26" t="s">
        <v>344</v>
      </c>
      <c r="D56" s="10" t="s">
        <v>95</v>
      </c>
      <c r="E56" s="10" t="s">
        <v>96</v>
      </c>
      <c r="G56" s="12">
        <v>604.4166666666666</v>
      </c>
      <c r="H56" s="13">
        <v>459552.7166666666</v>
      </c>
      <c r="J56" s="58">
        <v>0</v>
      </c>
      <c r="K56" s="59">
        <v>0</v>
      </c>
      <c r="L56" s="41"/>
      <c r="M56" s="58">
        <f>SUM(G56,J56)</f>
        <v>604.4166666666666</v>
      </c>
      <c r="N56" s="59">
        <f>SUM(H56,K56)</f>
        <v>459552.7166666666</v>
      </c>
      <c r="O56" s="41"/>
      <c r="P56" s="58">
        <v>0</v>
      </c>
      <c r="Q56" s="59">
        <v>0</v>
      </c>
      <c r="R56" s="41"/>
      <c r="S56" s="58">
        <v>0</v>
      </c>
      <c r="T56" s="59">
        <v>0</v>
      </c>
      <c r="U56" s="41"/>
      <c r="V56" s="58">
        <v>0</v>
      </c>
      <c r="W56" s="59">
        <v>0</v>
      </c>
      <c r="X56" s="41"/>
      <c r="Y56" s="60">
        <v>11.083333333333334</v>
      </c>
      <c r="Z56" s="7">
        <v>40897.010833333334</v>
      </c>
      <c r="AA56" s="41"/>
      <c r="AB56" s="58">
        <v>0</v>
      </c>
      <c r="AC56" s="59">
        <v>0</v>
      </c>
      <c r="AD56" s="41"/>
      <c r="AE56" s="58">
        <v>0</v>
      </c>
      <c r="AF56" s="59">
        <v>0</v>
      </c>
      <c r="AG56" s="41"/>
      <c r="AH56" s="58">
        <v>0</v>
      </c>
      <c r="AI56" s="59">
        <v>0</v>
      </c>
      <c r="AJ56" s="41"/>
      <c r="AK56" s="58">
        <v>0</v>
      </c>
      <c r="AL56" s="59">
        <v>0</v>
      </c>
      <c r="AM56" s="41"/>
      <c r="AN56" s="58">
        <v>0</v>
      </c>
      <c r="AO56" s="59">
        <v>0</v>
      </c>
      <c r="AP56" s="41"/>
      <c r="AQ56" s="58">
        <v>0</v>
      </c>
      <c r="AR56" s="59">
        <v>0</v>
      </c>
      <c r="AS56" s="41"/>
      <c r="AT56" s="42">
        <f>SUM(P56,S56,V56,Y56,AB56,AE56,AH56,AK56,AN56,AQ56)</f>
        <v>11.083333333333334</v>
      </c>
      <c r="AU56" s="43">
        <f>SUM(Q56,T56,W56,Z56,AC56,AF56,AI56,AL56,AO56,AR56)</f>
        <v>40897.010833333334</v>
      </c>
      <c r="AV56" s="41"/>
      <c r="AW56" s="42">
        <f>SUM(M56,AT56)</f>
        <v>615.5</v>
      </c>
      <c r="AX56" s="43">
        <f>SUM(N56,AU56)</f>
        <v>500449.7274999999</v>
      </c>
      <c r="AY56" s="41"/>
      <c r="AZ56" s="26">
        <v>0</v>
      </c>
      <c r="BA56" s="28"/>
      <c r="BB56" s="26"/>
      <c r="BC56" s="26"/>
      <c r="BD56" s="26"/>
      <c r="BE56" s="34"/>
      <c r="BF56" s="26">
        <f>AX56-AZ56-BD56</f>
        <v>500449.7274999999</v>
      </c>
    </row>
    <row r="57" spans="2:58" ht="15" customHeight="1">
      <c r="B57" s="9" t="s">
        <v>91</v>
      </c>
      <c r="C57" s="26" t="s">
        <v>344</v>
      </c>
      <c r="D57" s="10" t="s">
        <v>99</v>
      </c>
      <c r="E57" s="10" t="s">
        <v>100</v>
      </c>
      <c r="G57" s="12">
        <v>281</v>
      </c>
      <c r="H57" s="13">
        <v>217063.6075</v>
      </c>
      <c r="J57" s="58">
        <v>1.0833333333333333</v>
      </c>
      <c r="K57" s="59">
        <v>2312.3108333333303</v>
      </c>
      <c r="L57" s="41"/>
      <c r="M57" s="58">
        <f>SUM(G57,J57)</f>
        <v>282.0833333333333</v>
      </c>
      <c r="N57" s="59">
        <f>SUM(H57,K57)</f>
        <v>219375.91833333333</v>
      </c>
      <c r="O57" s="41"/>
      <c r="P57" s="58">
        <v>0</v>
      </c>
      <c r="Q57" s="59">
        <v>0</v>
      </c>
      <c r="R57" s="41"/>
      <c r="S57" s="58">
        <v>0</v>
      </c>
      <c r="T57" s="59">
        <v>0</v>
      </c>
      <c r="U57" s="41"/>
      <c r="V57" s="60">
        <v>4.833333333333333</v>
      </c>
      <c r="W57" s="7">
        <v>21736.514166666664</v>
      </c>
      <c r="X57" s="41"/>
      <c r="Y57" s="58">
        <v>0</v>
      </c>
      <c r="Z57" s="59">
        <v>0</v>
      </c>
      <c r="AA57" s="41"/>
      <c r="AB57" s="58">
        <v>0</v>
      </c>
      <c r="AC57" s="59">
        <v>0</v>
      </c>
      <c r="AD57" s="41"/>
      <c r="AE57" s="58">
        <v>0</v>
      </c>
      <c r="AF57" s="59">
        <v>0</v>
      </c>
      <c r="AG57" s="41"/>
      <c r="AH57" s="58">
        <v>0</v>
      </c>
      <c r="AI57" s="59">
        <v>0</v>
      </c>
      <c r="AJ57" s="41"/>
      <c r="AK57" s="58">
        <v>0</v>
      </c>
      <c r="AL57" s="59">
        <v>0</v>
      </c>
      <c r="AM57" s="41"/>
      <c r="AN57" s="58">
        <v>0</v>
      </c>
      <c r="AO57" s="59">
        <v>0</v>
      </c>
      <c r="AP57" s="41"/>
      <c r="AQ57" s="58">
        <v>0</v>
      </c>
      <c r="AR57" s="59">
        <v>0</v>
      </c>
      <c r="AS57" s="41"/>
      <c r="AT57" s="42">
        <f>SUM(P57,S57,V57,Y57,AB57,AE57,AH57,AK57,AN57,AQ57)</f>
        <v>4.833333333333333</v>
      </c>
      <c r="AU57" s="43">
        <f>SUM(Q57,T57,W57,Z57,AC57,AF57,AI57,AL57,AO57,AR57)</f>
        <v>21736.514166666664</v>
      </c>
      <c r="AV57" s="41"/>
      <c r="AW57" s="42">
        <f>SUM(M57,AT57)</f>
        <v>286.91666666666663</v>
      </c>
      <c r="AX57" s="43">
        <f>SUM(N57,AU57)</f>
        <v>241112.4325</v>
      </c>
      <c r="AY57" s="41"/>
      <c r="AZ57" s="26">
        <v>0</v>
      </c>
      <c r="BA57" s="28"/>
      <c r="BB57" s="26"/>
      <c r="BC57" s="26"/>
      <c r="BD57" s="26"/>
      <c r="BE57" s="34"/>
      <c r="BF57" s="26">
        <f>AX57-AZ57-BD57</f>
        <v>241112.4325</v>
      </c>
    </row>
    <row r="58" spans="2:58" ht="15" customHeight="1">
      <c r="B58" s="9" t="s">
        <v>91</v>
      </c>
      <c r="C58" s="35" t="s">
        <v>345</v>
      </c>
      <c r="D58" s="10" t="s">
        <v>97</v>
      </c>
      <c r="E58" s="10" t="s">
        <v>98</v>
      </c>
      <c r="G58" s="12">
        <v>96.75</v>
      </c>
      <c r="H58" s="13">
        <v>158028.8025</v>
      </c>
      <c r="J58" s="58">
        <v>1.3333333333333368</v>
      </c>
      <c r="K58" s="59">
        <v>8102.276666666667</v>
      </c>
      <c r="L58" s="41"/>
      <c r="M58" s="58">
        <f>SUM(G58,J58)</f>
        <v>98.08333333333334</v>
      </c>
      <c r="N58" s="59">
        <f>SUM(H58,K58)</f>
        <v>166131.07916666666</v>
      </c>
      <c r="O58" s="41"/>
      <c r="P58" s="58">
        <v>0</v>
      </c>
      <c r="Q58" s="59">
        <v>0</v>
      </c>
      <c r="R58" s="41"/>
      <c r="S58" s="58">
        <v>0</v>
      </c>
      <c r="T58" s="59">
        <v>0</v>
      </c>
      <c r="U58" s="41"/>
      <c r="V58" s="58">
        <v>0</v>
      </c>
      <c r="W58" s="59">
        <v>0</v>
      </c>
      <c r="X58" s="41"/>
      <c r="Y58" s="58">
        <v>0</v>
      </c>
      <c r="Z58" s="59">
        <v>0</v>
      </c>
      <c r="AA58" s="41"/>
      <c r="AB58" s="60">
        <v>12.25</v>
      </c>
      <c r="AC58" s="7">
        <v>171008.80583333332</v>
      </c>
      <c r="AD58" s="41"/>
      <c r="AE58" s="58">
        <v>0</v>
      </c>
      <c r="AF58" s="59">
        <v>0</v>
      </c>
      <c r="AG58" s="41"/>
      <c r="AH58" s="60">
        <v>25.5</v>
      </c>
      <c r="AI58" s="7">
        <v>181069.785</v>
      </c>
      <c r="AJ58" s="41"/>
      <c r="AK58" s="58">
        <v>0</v>
      </c>
      <c r="AL58" s="59">
        <v>0</v>
      </c>
      <c r="AM58" s="41"/>
      <c r="AN58" s="58">
        <v>0</v>
      </c>
      <c r="AO58" s="59">
        <v>0</v>
      </c>
      <c r="AP58" s="41"/>
      <c r="AQ58" s="60">
        <v>5.333333333333333</v>
      </c>
      <c r="AR58" s="7">
        <v>43431.3125</v>
      </c>
      <c r="AS58" s="41"/>
      <c r="AT58" s="42">
        <f>SUM(P58,S58,V58,Y58,AB58,AE58,AH58,AK58,AN58,AQ58)</f>
        <v>43.083333333333336</v>
      </c>
      <c r="AU58" s="43">
        <f>SUM(Q58,T58,W58,Z58,AC58,AF58,AI58,AL58,AO58,AR58)</f>
        <v>395509.9033333333</v>
      </c>
      <c r="AV58" s="41"/>
      <c r="AW58" s="42">
        <f>SUM(M58,AT58)</f>
        <v>141.16666666666669</v>
      </c>
      <c r="AX58" s="43">
        <f>SUM(N58,AU58)</f>
        <v>561640.9824999999</v>
      </c>
      <c r="AY58" s="41"/>
      <c r="AZ58" s="7">
        <v>0</v>
      </c>
      <c r="BA58" s="19"/>
      <c r="BB58" s="7">
        <v>22744.64</v>
      </c>
      <c r="BC58" s="7">
        <v>115200</v>
      </c>
      <c r="BD58" s="7">
        <v>137944.64</v>
      </c>
      <c r="BE58" s="34"/>
      <c r="BF58" s="7">
        <f>AX58-AZ58-BD58</f>
        <v>423696.3424999999</v>
      </c>
    </row>
    <row r="59" spans="2:58" ht="15" customHeight="1">
      <c r="B59" s="9" t="s">
        <v>91</v>
      </c>
      <c r="C59" s="35" t="s">
        <v>344</v>
      </c>
      <c r="D59" s="10" t="s">
        <v>101</v>
      </c>
      <c r="E59" s="10" t="s">
        <v>102</v>
      </c>
      <c r="G59" s="12">
        <v>208.83333333333334</v>
      </c>
      <c r="H59" s="13">
        <v>124399.69750000001</v>
      </c>
      <c r="J59" s="58">
        <v>13.250000000000002</v>
      </c>
      <c r="K59" s="59">
        <v>6148.819166666667</v>
      </c>
      <c r="L59" s="41"/>
      <c r="M59" s="58">
        <f>SUM(G59,J59)</f>
        <v>222.08333333333334</v>
      </c>
      <c r="N59" s="59">
        <f>SUM(H59,K59)</f>
        <v>130548.51666666668</v>
      </c>
      <c r="O59" s="41"/>
      <c r="P59" s="58">
        <v>0</v>
      </c>
      <c r="Q59" s="59">
        <v>0</v>
      </c>
      <c r="R59" s="41"/>
      <c r="S59" s="58">
        <v>0</v>
      </c>
      <c r="T59" s="59">
        <v>0</v>
      </c>
      <c r="U59" s="41"/>
      <c r="V59" s="58">
        <v>0</v>
      </c>
      <c r="W59" s="59">
        <v>0</v>
      </c>
      <c r="X59" s="41"/>
      <c r="Y59" s="58">
        <v>0</v>
      </c>
      <c r="Z59" s="59">
        <v>0</v>
      </c>
      <c r="AA59" s="41"/>
      <c r="AB59" s="58">
        <v>0</v>
      </c>
      <c r="AC59" s="59">
        <v>0</v>
      </c>
      <c r="AD59" s="41"/>
      <c r="AE59" s="58">
        <v>0</v>
      </c>
      <c r="AF59" s="59">
        <v>0</v>
      </c>
      <c r="AG59" s="41"/>
      <c r="AH59" s="58">
        <v>0</v>
      </c>
      <c r="AI59" s="59">
        <v>0</v>
      </c>
      <c r="AJ59" s="41"/>
      <c r="AK59" s="58">
        <v>0</v>
      </c>
      <c r="AL59" s="59">
        <v>0</v>
      </c>
      <c r="AM59" s="41"/>
      <c r="AN59" s="58">
        <v>0</v>
      </c>
      <c r="AO59" s="59">
        <v>0</v>
      </c>
      <c r="AP59" s="41"/>
      <c r="AQ59" s="58">
        <v>0</v>
      </c>
      <c r="AR59" s="59">
        <v>0</v>
      </c>
      <c r="AS59" s="41"/>
      <c r="AT59" s="42">
        <f>SUM(P59,S59,V59,Y59,AB59,AE59,AH59,AK59,AN59,AQ59)</f>
        <v>0</v>
      </c>
      <c r="AU59" s="43">
        <f>SUM(Q59,T59,W59,Z59,AC59,AF59,AI59,AL59,AO59,AR59)</f>
        <v>0</v>
      </c>
      <c r="AV59" s="41"/>
      <c r="AW59" s="42">
        <f>SUM(M59,AT59)</f>
        <v>222.08333333333334</v>
      </c>
      <c r="AX59" s="43">
        <f>SUM(N59,AU59)</f>
        <v>130548.51666666668</v>
      </c>
      <c r="AY59" s="41"/>
      <c r="AZ59" s="7">
        <v>0</v>
      </c>
      <c r="BA59" s="19"/>
      <c r="BB59" s="7"/>
      <c r="BC59" s="7"/>
      <c r="BD59" s="7">
        <v>0</v>
      </c>
      <c r="BE59" s="34"/>
      <c r="BF59" s="7">
        <f>AX59-AZ59-BD59</f>
        <v>130548.51666666668</v>
      </c>
    </row>
    <row r="60" spans="2:58" ht="15" customHeight="1">
      <c r="B60" s="9" t="s">
        <v>91</v>
      </c>
      <c r="C60" s="35" t="s">
        <v>344</v>
      </c>
      <c r="D60" s="29">
        <v>2664879</v>
      </c>
      <c r="E60" s="10" t="s">
        <v>340</v>
      </c>
      <c r="G60" s="12">
        <v>170</v>
      </c>
      <c r="H60" s="13">
        <v>180970.415</v>
      </c>
      <c r="J60" s="58">
        <v>76.08333333333333</v>
      </c>
      <c r="K60" s="59">
        <v>34126.8675</v>
      </c>
      <c r="L60" s="41"/>
      <c r="M60" s="58">
        <f>SUM(G60,J60)</f>
        <v>246.08333333333331</v>
      </c>
      <c r="N60" s="59">
        <f>SUM(H60,K60)</f>
        <v>215097.2825</v>
      </c>
      <c r="O60" s="41"/>
      <c r="P60" s="58">
        <v>0</v>
      </c>
      <c r="Q60" s="59">
        <v>0</v>
      </c>
      <c r="R60" s="41"/>
      <c r="S60" s="58">
        <v>0</v>
      </c>
      <c r="T60" s="59">
        <v>0</v>
      </c>
      <c r="U60" s="41"/>
      <c r="V60" s="58">
        <v>0</v>
      </c>
      <c r="W60" s="59">
        <v>0</v>
      </c>
      <c r="X60" s="41"/>
      <c r="Y60" s="58">
        <v>0</v>
      </c>
      <c r="Z60" s="59">
        <v>0</v>
      </c>
      <c r="AA60" s="41"/>
      <c r="AB60" s="58">
        <v>0</v>
      </c>
      <c r="AC60" s="59">
        <v>0</v>
      </c>
      <c r="AD60" s="41"/>
      <c r="AE60" s="58">
        <v>0</v>
      </c>
      <c r="AF60" s="59">
        <v>0</v>
      </c>
      <c r="AG60" s="41"/>
      <c r="AH60" s="58">
        <v>0</v>
      </c>
      <c r="AI60" s="59">
        <v>0</v>
      </c>
      <c r="AJ60" s="41"/>
      <c r="AK60" s="58">
        <v>0</v>
      </c>
      <c r="AL60" s="59">
        <v>0</v>
      </c>
      <c r="AM60" s="41"/>
      <c r="AN60" s="58">
        <v>0</v>
      </c>
      <c r="AO60" s="59">
        <v>0</v>
      </c>
      <c r="AP60" s="41"/>
      <c r="AQ60" s="58">
        <v>0</v>
      </c>
      <c r="AR60" s="59">
        <v>0</v>
      </c>
      <c r="AS60" s="41"/>
      <c r="AT60" s="42">
        <f>SUM(P60,S60,V60,Y60,AB60,AE60,AH60,AK60,AN60,AQ60)</f>
        <v>0</v>
      </c>
      <c r="AU60" s="43">
        <f>SUM(Q60,T60,W60,Z60,AC60,AF60,AI60,AL60,AO60,AR60)</f>
        <v>0</v>
      </c>
      <c r="AV60" s="41"/>
      <c r="AW60" s="42">
        <f>SUM(M60,AT60)</f>
        <v>246.08333333333331</v>
      </c>
      <c r="AX60" s="43">
        <f>SUM(N60,AU60)</f>
        <v>215097.2825</v>
      </c>
      <c r="AY60" s="41"/>
      <c r="AZ60" s="7">
        <v>0</v>
      </c>
      <c r="BA60" s="19"/>
      <c r="BB60" s="7"/>
      <c r="BC60" s="7"/>
      <c r="BD60" s="7"/>
      <c r="BE60" s="34"/>
      <c r="BF60" s="7">
        <f>AX60-AZ60-BD60</f>
        <v>215097.2825</v>
      </c>
    </row>
    <row r="61" spans="2:58" ht="15" customHeight="1">
      <c r="B61" s="9" t="s">
        <v>91</v>
      </c>
      <c r="C61" s="35" t="s">
        <v>344</v>
      </c>
      <c r="D61" s="29">
        <v>2691841</v>
      </c>
      <c r="E61" s="10" t="s">
        <v>92</v>
      </c>
      <c r="G61" s="12">
        <v>731.6666666666666</v>
      </c>
      <c r="H61" s="13">
        <v>782440.5325000001</v>
      </c>
      <c r="J61" s="58">
        <v>45.833333333333336</v>
      </c>
      <c r="K61" s="59">
        <v>159386.54166666567</v>
      </c>
      <c r="L61" s="41"/>
      <c r="M61" s="58">
        <f>SUM(G61,J61)</f>
        <v>777.5</v>
      </c>
      <c r="N61" s="59">
        <f>SUM(H61,K61)</f>
        <v>941827.0741666658</v>
      </c>
      <c r="O61" s="41"/>
      <c r="P61" s="60">
        <v>55.75</v>
      </c>
      <c r="Q61" s="7">
        <v>156062.63999999998</v>
      </c>
      <c r="R61" s="41"/>
      <c r="S61" s="61">
        <v>4.25</v>
      </c>
      <c r="T61" s="62">
        <v>48706.494999999995</v>
      </c>
      <c r="U61" s="41"/>
      <c r="V61" s="60">
        <v>22.583333333333332</v>
      </c>
      <c r="W61" s="7">
        <v>111659.32750000001</v>
      </c>
      <c r="X61" s="41"/>
      <c r="Y61" s="60">
        <v>27.416666666666668</v>
      </c>
      <c r="Z61" s="7">
        <v>125156.70166666666</v>
      </c>
      <c r="AA61" s="41"/>
      <c r="AB61" s="58">
        <v>0</v>
      </c>
      <c r="AC61" s="59">
        <v>0</v>
      </c>
      <c r="AD61" s="41"/>
      <c r="AE61" s="58">
        <v>0</v>
      </c>
      <c r="AF61" s="59">
        <v>0</v>
      </c>
      <c r="AG61" s="41"/>
      <c r="AH61" s="58">
        <v>0</v>
      </c>
      <c r="AI61" s="59">
        <v>0</v>
      </c>
      <c r="AJ61" s="41"/>
      <c r="AK61" s="58">
        <v>0</v>
      </c>
      <c r="AL61" s="59">
        <v>0</v>
      </c>
      <c r="AM61" s="41"/>
      <c r="AN61" s="58">
        <v>0</v>
      </c>
      <c r="AO61" s="59">
        <v>0</v>
      </c>
      <c r="AP61" s="41"/>
      <c r="AQ61" s="58">
        <v>0</v>
      </c>
      <c r="AR61" s="59">
        <v>0</v>
      </c>
      <c r="AS61" s="41"/>
      <c r="AT61" s="42">
        <f>SUM(P61,S61,V61,Y61,AB61,AE61,AH61,AK61,AN61,AQ61)</f>
        <v>110</v>
      </c>
      <c r="AU61" s="43">
        <f>SUM(Q61,T61,W61,Z61,AC61,AF61,AI61,AL61,AO61,AR61)</f>
        <v>441585.1641666667</v>
      </c>
      <c r="AV61" s="41"/>
      <c r="AW61" s="42">
        <f>SUM(M61,AT61)</f>
        <v>887.5</v>
      </c>
      <c r="AX61" s="43">
        <f>SUM(N61,AU61)</f>
        <v>1383412.2383333324</v>
      </c>
      <c r="AY61" s="41"/>
      <c r="AZ61" s="7">
        <v>0</v>
      </c>
      <c r="BA61" s="19"/>
      <c r="BB61" s="7"/>
      <c r="BC61" s="7"/>
      <c r="BD61" s="7"/>
      <c r="BE61" s="34"/>
      <c r="BF61" s="7">
        <f>AX61-AZ61-BD61</f>
        <v>1383412.2383333324</v>
      </c>
    </row>
    <row r="62" spans="2:58" ht="15" customHeight="1">
      <c r="B62" s="9" t="s">
        <v>91</v>
      </c>
      <c r="C62" s="35" t="s">
        <v>344</v>
      </c>
      <c r="D62" s="29">
        <v>2691868</v>
      </c>
      <c r="E62" s="10" t="s">
        <v>94</v>
      </c>
      <c r="G62" s="12">
        <v>673.5</v>
      </c>
      <c r="H62" s="13">
        <v>484777.85083333333</v>
      </c>
      <c r="J62" s="58">
        <v>29.083333333333332</v>
      </c>
      <c r="K62" s="59">
        <v>84062.58499999993</v>
      </c>
      <c r="L62" s="41"/>
      <c r="M62" s="58">
        <f>SUM(G62,J62)</f>
        <v>702.5833333333334</v>
      </c>
      <c r="N62" s="59">
        <f>SUM(H62,K62)</f>
        <v>568840.4358333333</v>
      </c>
      <c r="O62" s="41"/>
      <c r="P62" s="60">
        <v>4.833333333333333</v>
      </c>
      <c r="Q62" s="7">
        <v>19058.3</v>
      </c>
      <c r="R62" s="41"/>
      <c r="S62" s="58">
        <v>0</v>
      </c>
      <c r="T62" s="59">
        <v>0</v>
      </c>
      <c r="U62" s="41"/>
      <c r="V62" s="60">
        <v>7</v>
      </c>
      <c r="W62" s="7">
        <v>21451.390000000003</v>
      </c>
      <c r="X62" s="41"/>
      <c r="Y62" s="60">
        <v>2.5</v>
      </c>
      <c r="Z62" s="7">
        <v>11556.784166666666</v>
      </c>
      <c r="AA62" s="41"/>
      <c r="AB62" s="60">
        <v>0.16666666666666666</v>
      </c>
      <c r="AC62" s="7">
        <v>2152.3316666666665</v>
      </c>
      <c r="AD62" s="41"/>
      <c r="AE62" s="58">
        <v>0</v>
      </c>
      <c r="AF62" s="59">
        <v>0</v>
      </c>
      <c r="AG62" s="41"/>
      <c r="AH62" s="58">
        <v>0</v>
      </c>
      <c r="AI62" s="59">
        <v>0</v>
      </c>
      <c r="AJ62" s="41"/>
      <c r="AK62" s="58">
        <v>0</v>
      </c>
      <c r="AL62" s="59">
        <v>0</v>
      </c>
      <c r="AM62" s="41"/>
      <c r="AN62" s="58">
        <v>0</v>
      </c>
      <c r="AO62" s="59">
        <v>0</v>
      </c>
      <c r="AP62" s="41"/>
      <c r="AQ62" s="58">
        <v>0</v>
      </c>
      <c r="AR62" s="59">
        <v>0</v>
      </c>
      <c r="AS62" s="41"/>
      <c r="AT62" s="42">
        <f>SUM(P62,S62,V62,Y62,AB62,AE62,AH62,AK62,AN62,AQ62)</f>
        <v>14.499999999999998</v>
      </c>
      <c r="AU62" s="43">
        <f>SUM(Q62,T62,W62,Z62,AC62,AF62,AI62,AL62,AO62,AR62)</f>
        <v>54218.80583333333</v>
      </c>
      <c r="AV62" s="41"/>
      <c r="AW62" s="42">
        <f>SUM(M62,AT62)</f>
        <v>717.0833333333334</v>
      </c>
      <c r="AX62" s="43">
        <f>SUM(N62,AU62)</f>
        <v>623059.2416666666</v>
      </c>
      <c r="AY62" s="41"/>
      <c r="AZ62" s="7">
        <v>0</v>
      </c>
      <c r="BA62" s="19"/>
      <c r="BB62" s="7"/>
      <c r="BC62" s="7"/>
      <c r="BD62" s="7"/>
      <c r="BE62" s="34"/>
      <c r="BF62" s="7">
        <f>AX62-AZ62-BD62</f>
        <v>623059.2416666666</v>
      </c>
    </row>
    <row r="63" spans="2:58" ht="15" customHeight="1">
      <c r="B63" s="9" t="s">
        <v>91</v>
      </c>
      <c r="C63" s="35" t="s">
        <v>344</v>
      </c>
      <c r="D63" s="29">
        <v>3157245</v>
      </c>
      <c r="E63" s="10" t="s">
        <v>93</v>
      </c>
      <c r="G63" s="12">
        <v>737.25</v>
      </c>
      <c r="H63" s="13">
        <v>747475.5991666666</v>
      </c>
      <c r="J63" s="58">
        <v>30.666666666666632</v>
      </c>
      <c r="K63" s="59">
        <v>178086.606666667</v>
      </c>
      <c r="L63" s="41"/>
      <c r="M63" s="58">
        <f>SUM(G63,J63)</f>
        <v>767.9166666666666</v>
      </c>
      <c r="N63" s="59">
        <f>SUM(H63,K63)</f>
        <v>925562.2058333337</v>
      </c>
      <c r="O63" s="41"/>
      <c r="P63" s="58">
        <v>0</v>
      </c>
      <c r="Q63" s="59">
        <v>0</v>
      </c>
      <c r="R63" s="41"/>
      <c r="S63" s="58">
        <v>0</v>
      </c>
      <c r="T63" s="59">
        <v>0</v>
      </c>
      <c r="U63" s="41"/>
      <c r="V63" s="58">
        <v>0</v>
      </c>
      <c r="W63" s="59">
        <v>0</v>
      </c>
      <c r="X63" s="41"/>
      <c r="Y63" s="60">
        <v>50.25</v>
      </c>
      <c r="Z63" s="7">
        <v>163251.24083333332</v>
      </c>
      <c r="AA63" s="41"/>
      <c r="AB63" s="58">
        <v>0</v>
      </c>
      <c r="AC63" s="59">
        <v>0</v>
      </c>
      <c r="AD63" s="41"/>
      <c r="AE63" s="60">
        <v>1.6666666666666667</v>
      </c>
      <c r="AF63" s="7">
        <v>7815.2891666666665</v>
      </c>
      <c r="AG63" s="41"/>
      <c r="AH63" s="58">
        <v>0</v>
      </c>
      <c r="AI63" s="59">
        <v>0</v>
      </c>
      <c r="AJ63" s="41"/>
      <c r="AK63" s="58">
        <v>0</v>
      </c>
      <c r="AL63" s="59">
        <v>0</v>
      </c>
      <c r="AM63" s="41"/>
      <c r="AN63" s="58">
        <v>0</v>
      </c>
      <c r="AO63" s="59">
        <v>0</v>
      </c>
      <c r="AP63" s="41"/>
      <c r="AQ63" s="58">
        <v>0</v>
      </c>
      <c r="AR63" s="59">
        <v>0</v>
      </c>
      <c r="AS63" s="41"/>
      <c r="AT63" s="42">
        <f>SUM(P63,S63,V63,Y63,AB63,AE63,AH63,AK63,AN63,AQ63)</f>
        <v>51.916666666666664</v>
      </c>
      <c r="AU63" s="43">
        <f>SUM(Q63,T63,W63,Z63,AC63,AF63,AI63,AL63,AO63,AR63)</f>
        <v>171066.52999999997</v>
      </c>
      <c r="AV63" s="41"/>
      <c r="AW63" s="42">
        <f>SUM(M63,AT63)</f>
        <v>819.8333333333333</v>
      </c>
      <c r="AX63" s="43">
        <f>SUM(N63,AU63)</f>
        <v>1096628.7358333336</v>
      </c>
      <c r="AY63" s="41"/>
      <c r="AZ63" s="7">
        <v>36766.58</v>
      </c>
      <c r="BA63" s="19"/>
      <c r="BB63" s="7"/>
      <c r="BC63" s="7"/>
      <c r="BD63" s="7">
        <v>0</v>
      </c>
      <c r="BE63" s="34"/>
      <c r="BF63" s="7">
        <f>AX63-AZ63-BD63</f>
        <v>1059862.1558333335</v>
      </c>
    </row>
    <row r="64" spans="2:58" ht="15" customHeight="1">
      <c r="B64" s="9" t="s">
        <v>103</v>
      </c>
      <c r="C64" s="35" t="s">
        <v>344</v>
      </c>
      <c r="D64" s="5">
        <v>7274351</v>
      </c>
      <c r="E64" s="17" t="s">
        <v>104</v>
      </c>
      <c r="G64" s="12">
        <v>134.16666666666666</v>
      </c>
      <c r="H64" s="13">
        <v>65812.95</v>
      </c>
      <c r="J64" s="58">
        <v>0.08333333333333333</v>
      </c>
      <c r="K64" s="59">
        <v>256.1933333333333</v>
      </c>
      <c r="L64" s="41"/>
      <c r="M64" s="58">
        <f>SUM(G64,J64)</f>
        <v>134.25</v>
      </c>
      <c r="N64" s="59">
        <f>SUM(H64,K64)</f>
        <v>66069.14333333333</v>
      </c>
      <c r="O64" s="41"/>
      <c r="P64" s="58">
        <v>0</v>
      </c>
      <c r="Q64" s="59">
        <v>0</v>
      </c>
      <c r="R64" s="41"/>
      <c r="S64" s="58">
        <v>0</v>
      </c>
      <c r="T64" s="59">
        <v>0</v>
      </c>
      <c r="U64" s="41"/>
      <c r="V64" s="58">
        <v>0</v>
      </c>
      <c r="W64" s="59">
        <v>0</v>
      </c>
      <c r="X64" s="41"/>
      <c r="Y64" s="58">
        <v>0</v>
      </c>
      <c r="Z64" s="59">
        <v>0</v>
      </c>
      <c r="AA64" s="41"/>
      <c r="AB64" s="58">
        <v>0</v>
      </c>
      <c r="AC64" s="59">
        <v>0</v>
      </c>
      <c r="AD64" s="41"/>
      <c r="AE64" s="58">
        <v>0</v>
      </c>
      <c r="AF64" s="59">
        <v>0</v>
      </c>
      <c r="AG64" s="41"/>
      <c r="AH64" s="58">
        <v>0</v>
      </c>
      <c r="AI64" s="59">
        <v>0</v>
      </c>
      <c r="AJ64" s="41"/>
      <c r="AK64" s="58">
        <v>0</v>
      </c>
      <c r="AL64" s="59">
        <v>0</v>
      </c>
      <c r="AM64" s="41"/>
      <c r="AN64" s="58">
        <v>0</v>
      </c>
      <c r="AO64" s="59">
        <v>0</v>
      </c>
      <c r="AP64" s="41"/>
      <c r="AQ64" s="58">
        <v>0</v>
      </c>
      <c r="AR64" s="59">
        <v>0</v>
      </c>
      <c r="AS64" s="41"/>
      <c r="AT64" s="42">
        <f>SUM(P64,S64,V64,Y64,AB64,AE64,AH64,AK64,AN64,AQ64)</f>
        <v>0</v>
      </c>
      <c r="AU64" s="43">
        <f>SUM(Q64,T64,W64,Z64,AC64,AF64,AI64,AL64,AO64,AR64)</f>
        <v>0</v>
      </c>
      <c r="AV64" s="41"/>
      <c r="AW64" s="42">
        <f>SUM(M64,AT64)</f>
        <v>134.25</v>
      </c>
      <c r="AX64" s="43">
        <f>SUM(N64,AU64)</f>
        <v>66069.14333333333</v>
      </c>
      <c r="AY64" s="41"/>
      <c r="AZ64" s="7">
        <v>0</v>
      </c>
      <c r="BA64" s="19"/>
      <c r="BB64" s="7"/>
      <c r="BC64" s="7"/>
      <c r="BD64" s="7">
        <v>0</v>
      </c>
      <c r="BE64" s="34"/>
      <c r="BF64" s="7">
        <f>AX64-AZ64-BD64</f>
        <v>66069.14333333333</v>
      </c>
    </row>
    <row r="65" spans="2:58" ht="15" customHeight="1">
      <c r="B65" s="9" t="s">
        <v>105</v>
      </c>
      <c r="C65" s="35" t="s">
        <v>345</v>
      </c>
      <c r="D65" s="29">
        <v>2691485</v>
      </c>
      <c r="E65" s="10" t="s">
        <v>106</v>
      </c>
      <c r="G65" s="12">
        <v>207.16666666666666</v>
      </c>
      <c r="H65" s="13">
        <v>115410.58750000001</v>
      </c>
      <c r="J65" s="58">
        <v>0</v>
      </c>
      <c r="K65" s="59">
        <v>0</v>
      </c>
      <c r="L65" s="41"/>
      <c r="M65" s="58">
        <f>SUM(G65,J65)</f>
        <v>207.16666666666666</v>
      </c>
      <c r="N65" s="59">
        <f>SUM(H65,K65)</f>
        <v>115410.58750000001</v>
      </c>
      <c r="O65" s="41"/>
      <c r="P65" s="58">
        <v>0</v>
      </c>
      <c r="Q65" s="59">
        <v>0</v>
      </c>
      <c r="R65" s="41"/>
      <c r="S65" s="58">
        <v>0</v>
      </c>
      <c r="T65" s="59">
        <v>0</v>
      </c>
      <c r="U65" s="41"/>
      <c r="V65" s="58">
        <v>0</v>
      </c>
      <c r="W65" s="59">
        <v>0</v>
      </c>
      <c r="X65" s="41"/>
      <c r="Y65" s="58">
        <v>0</v>
      </c>
      <c r="Z65" s="59">
        <v>0</v>
      </c>
      <c r="AA65" s="41"/>
      <c r="AB65" s="58">
        <v>0</v>
      </c>
      <c r="AC65" s="59">
        <v>0</v>
      </c>
      <c r="AD65" s="41"/>
      <c r="AE65" s="58">
        <v>0</v>
      </c>
      <c r="AF65" s="59">
        <v>0</v>
      </c>
      <c r="AG65" s="41"/>
      <c r="AH65" s="58">
        <v>0</v>
      </c>
      <c r="AI65" s="59">
        <v>0</v>
      </c>
      <c r="AJ65" s="41"/>
      <c r="AK65" s="58">
        <v>0</v>
      </c>
      <c r="AL65" s="59">
        <v>0</v>
      </c>
      <c r="AM65" s="41"/>
      <c r="AN65" s="58">
        <v>0</v>
      </c>
      <c r="AO65" s="59">
        <v>0</v>
      </c>
      <c r="AP65" s="41"/>
      <c r="AQ65" s="58">
        <v>0</v>
      </c>
      <c r="AR65" s="59">
        <v>0</v>
      </c>
      <c r="AS65" s="41"/>
      <c r="AT65" s="42">
        <f>SUM(P65,S65,V65,Y65,AB65,AE65,AH65,AK65,AN65,AQ65)</f>
        <v>0</v>
      </c>
      <c r="AU65" s="43">
        <f>SUM(Q65,T65,W65,Z65,AC65,AF65,AI65,AL65,AO65,AR65)</f>
        <v>0</v>
      </c>
      <c r="AV65" s="41"/>
      <c r="AW65" s="42">
        <f>SUM(M65,AT65)</f>
        <v>207.16666666666666</v>
      </c>
      <c r="AX65" s="43">
        <f>SUM(N65,AU65)</f>
        <v>115410.58750000001</v>
      </c>
      <c r="AY65" s="41"/>
      <c r="AZ65" s="7">
        <v>0</v>
      </c>
      <c r="BA65" s="19"/>
      <c r="BB65" s="7"/>
      <c r="BC65" s="7"/>
      <c r="BD65" s="7"/>
      <c r="BE65" s="34"/>
      <c r="BF65" s="7">
        <f>AX65-AZ65-BD65</f>
        <v>115410.58750000001</v>
      </c>
    </row>
    <row r="66" spans="2:58" ht="15" customHeight="1">
      <c r="B66" s="9" t="s">
        <v>107</v>
      </c>
      <c r="C66" s="35" t="s">
        <v>344</v>
      </c>
      <c r="D66" s="29">
        <v>2378116</v>
      </c>
      <c r="E66" s="10" t="s">
        <v>108</v>
      </c>
      <c r="G66" s="12">
        <v>40.916666666666664</v>
      </c>
      <c r="H66" s="13">
        <v>17212.593333333334</v>
      </c>
      <c r="J66" s="58">
        <v>0</v>
      </c>
      <c r="K66" s="59">
        <v>0</v>
      </c>
      <c r="L66" s="41"/>
      <c r="M66" s="58">
        <f>SUM(G66,J66)</f>
        <v>40.916666666666664</v>
      </c>
      <c r="N66" s="59">
        <f>SUM(H66,K66)</f>
        <v>17212.593333333334</v>
      </c>
      <c r="O66" s="41"/>
      <c r="P66" s="58">
        <v>0</v>
      </c>
      <c r="Q66" s="59">
        <v>0</v>
      </c>
      <c r="R66" s="41"/>
      <c r="S66" s="58">
        <v>0</v>
      </c>
      <c r="T66" s="59">
        <v>0</v>
      </c>
      <c r="U66" s="41"/>
      <c r="V66" s="58">
        <v>0</v>
      </c>
      <c r="W66" s="59">
        <v>0</v>
      </c>
      <c r="X66" s="41"/>
      <c r="Y66" s="58">
        <v>0</v>
      </c>
      <c r="Z66" s="59">
        <v>0</v>
      </c>
      <c r="AA66" s="41"/>
      <c r="AB66" s="58">
        <v>0</v>
      </c>
      <c r="AC66" s="59">
        <v>0</v>
      </c>
      <c r="AD66" s="41"/>
      <c r="AE66" s="58">
        <v>0</v>
      </c>
      <c r="AF66" s="59">
        <v>0</v>
      </c>
      <c r="AG66" s="41"/>
      <c r="AH66" s="58">
        <v>0</v>
      </c>
      <c r="AI66" s="59">
        <v>0</v>
      </c>
      <c r="AJ66" s="41"/>
      <c r="AK66" s="58">
        <v>0</v>
      </c>
      <c r="AL66" s="59">
        <v>0</v>
      </c>
      <c r="AM66" s="41"/>
      <c r="AN66" s="58">
        <v>0</v>
      </c>
      <c r="AO66" s="59">
        <v>0</v>
      </c>
      <c r="AP66" s="41"/>
      <c r="AQ66" s="58">
        <v>0</v>
      </c>
      <c r="AR66" s="59">
        <v>0</v>
      </c>
      <c r="AS66" s="41"/>
      <c r="AT66" s="42">
        <f>SUM(P66,S66,V66,Y66,AB66,AE66,AH66,AK66,AN66,AQ66)</f>
        <v>0</v>
      </c>
      <c r="AU66" s="43">
        <f>SUM(Q66,T66,W66,Z66,AC66,AF66,AI66,AL66,AO66,AR66)</f>
        <v>0</v>
      </c>
      <c r="AV66" s="41"/>
      <c r="AW66" s="42">
        <f>SUM(M66,AT66)</f>
        <v>40.916666666666664</v>
      </c>
      <c r="AX66" s="43">
        <f>SUM(N66,AU66)</f>
        <v>17212.593333333334</v>
      </c>
      <c r="AY66" s="41"/>
      <c r="AZ66" s="7">
        <v>0</v>
      </c>
      <c r="BA66" s="19"/>
      <c r="BB66" s="7"/>
      <c r="BC66" s="7"/>
      <c r="BD66" s="7"/>
      <c r="BE66" s="34"/>
      <c r="BF66" s="7">
        <f>AX66-AZ66-BD66</f>
        <v>17212.593333333334</v>
      </c>
    </row>
    <row r="67" spans="2:58" ht="15" customHeight="1">
      <c r="B67" s="9" t="s">
        <v>109</v>
      </c>
      <c r="C67" s="35" t="s">
        <v>345</v>
      </c>
      <c r="D67" s="29">
        <v>2492342</v>
      </c>
      <c r="E67" s="10" t="s">
        <v>110</v>
      </c>
      <c r="G67" s="12">
        <v>49.25</v>
      </c>
      <c r="H67" s="13">
        <v>16890.006666666664</v>
      </c>
      <c r="J67" s="58">
        <v>0</v>
      </c>
      <c r="K67" s="59">
        <v>0</v>
      </c>
      <c r="L67" s="41"/>
      <c r="M67" s="58">
        <f>SUM(G67,J67)</f>
        <v>49.25</v>
      </c>
      <c r="N67" s="59">
        <f>SUM(H67,K67)</f>
        <v>16890.006666666664</v>
      </c>
      <c r="O67" s="41"/>
      <c r="P67" s="58">
        <v>0</v>
      </c>
      <c r="Q67" s="59">
        <v>0</v>
      </c>
      <c r="R67" s="41"/>
      <c r="S67" s="58">
        <v>0</v>
      </c>
      <c r="T67" s="59">
        <v>0</v>
      </c>
      <c r="U67" s="41"/>
      <c r="V67" s="58">
        <v>0</v>
      </c>
      <c r="W67" s="59">
        <v>0</v>
      </c>
      <c r="X67" s="41"/>
      <c r="Y67" s="58">
        <v>0</v>
      </c>
      <c r="Z67" s="59">
        <v>0</v>
      </c>
      <c r="AA67" s="41"/>
      <c r="AB67" s="58">
        <v>0</v>
      </c>
      <c r="AC67" s="59">
        <v>0</v>
      </c>
      <c r="AD67" s="41"/>
      <c r="AE67" s="58">
        <v>0</v>
      </c>
      <c r="AF67" s="59">
        <v>0</v>
      </c>
      <c r="AG67" s="41"/>
      <c r="AH67" s="58">
        <v>0</v>
      </c>
      <c r="AI67" s="59">
        <v>0</v>
      </c>
      <c r="AJ67" s="41"/>
      <c r="AK67" s="58">
        <v>0</v>
      </c>
      <c r="AL67" s="59">
        <v>0</v>
      </c>
      <c r="AM67" s="41"/>
      <c r="AN67" s="58">
        <v>0</v>
      </c>
      <c r="AO67" s="59">
        <v>0</v>
      </c>
      <c r="AP67" s="41"/>
      <c r="AQ67" s="58">
        <v>0</v>
      </c>
      <c r="AR67" s="59">
        <v>0</v>
      </c>
      <c r="AS67" s="41"/>
      <c r="AT67" s="42">
        <f>SUM(P67,S67,V67,Y67,AB67,AE67,AH67,AK67,AN67,AQ67)</f>
        <v>0</v>
      </c>
      <c r="AU67" s="43">
        <f>SUM(Q67,T67,W67,Z67,AC67,AF67,AI67,AL67,AO67,AR67)</f>
        <v>0</v>
      </c>
      <c r="AV67" s="41"/>
      <c r="AW67" s="42">
        <f>SUM(M67,AT67)</f>
        <v>49.25</v>
      </c>
      <c r="AX67" s="43">
        <f>SUM(N67,AU67)</f>
        <v>16890.006666666664</v>
      </c>
      <c r="AY67" s="41"/>
      <c r="AZ67" s="7">
        <v>0</v>
      </c>
      <c r="BA67" s="19"/>
      <c r="BB67" s="7"/>
      <c r="BC67" s="7"/>
      <c r="BD67" s="7"/>
      <c r="BE67" s="34"/>
      <c r="BF67" s="7">
        <f>AX67-AZ67-BD67</f>
        <v>16890.006666666664</v>
      </c>
    </row>
    <row r="68" spans="2:58" ht="15" customHeight="1">
      <c r="B68" s="9" t="s">
        <v>111</v>
      </c>
      <c r="C68" s="35" t="s">
        <v>344</v>
      </c>
      <c r="D68" s="29">
        <v>2378175</v>
      </c>
      <c r="E68" s="10" t="s">
        <v>112</v>
      </c>
      <c r="G68" s="12">
        <v>79.66666666666667</v>
      </c>
      <c r="H68" s="13">
        <v>36016.405</v>
      </c>
      <c r="J68" s="58">
        <v>0</v>
      </c>
      <c r="K68" s="59">
        <v>0</v>
      </c>
      <c r="L68" s="41"/>
      <c r="M68" s="58">
        <f>SUM(G68,J68)</f>
        <v>79.66666666666667</v>
      </c>
      <c r="N68" s="59">
        <f>SUM(H68,K68)</f>
        <v>36016.405</v>
      </c>
      <c r="O68" s="41"/>
      <c r="P68" s="58">
        <v>0</v>
      </c>
      <c r="Q68" s="59">
        <v>0</v>
      </c>
      <c r="R68" s="41"/>
      <c r="S68" s="58">
        <v>0</v>
      </c>
      <c r="T68" s="59">
        <v>0</v>
      </c>
      <c r="U68" s="41"/>
      <c r="V68" s="58">
        <v>0</v>
      </c>
      <c r="W68" s="59">
        <v>0</v>
      </c>
      <c r="X68" s="41"/>
      <c r="Y68" s="58">
        <v>0</v>
      </c>
      <c r="Z68" s="59">
        <v>0</v>
      </c>
      <c r="AA68" s="41"/>
      <c r="AB68" s="58">
        <v>0</v>
      </c>
      <c r="AC68" s="59">
        <v>0</v>
      </c>
      <c r="AD68" s="41"/>
      <c r="AE68" s="58">
        <v>0</v>
      </c>
      <c r="AF68" s="59">
        <v>0</v>
      </c>
      <c r="AG68" s="41"/>
      <c r="AH68" s="58">
        <v>0</v>
      </c>
      <c r="AI68" s="59">
        <v>0</v>
      </c>
      <c r="AJ68" s="41"/>
      <c r="AK68" s="58">
        <v>0</v>
      </c>
      <c r="AL68" s="59">
        <v>0</v>
      </c>
      <c r="AM68" s="41"/>
      <c r="AN68" s="58">
        <v>0</v>
      </c>
      <c r="AO68" s="59">
        <v>0</v>
      </c>
      <c r="AP68" s="41"/>
      <c r="AQ68" s="58">
        <v>0</v>
      </c>
      <c r="AR68" s="59">
        <v>0</v>
      </c>
      <c r="AS68" s="41"/>
      <c r="AT68" s="42">
        <f>SUM(P68,S68,V68,Y68,AB68,AE68,AH68,AK68,AN68,AQ68)</f>
        <v>0</v>
      </c>
      <c r="AU68" s="43">
        <f>SUM(Q68,T68,W68,Z68,AC68,AF68,AI68,AL68,AO68,AR68)</f>
        <v>0</v>
      </c>
      <c r="AV68" s="41"/>
      <c r="AW68" s="42">
        <f>SUM(M68,AT68)</f>
        <v>79.66666666666667</v>
      </c>
      <c r="AX68" s="43">
        <f>SUM(N68,AU68)</f>
        <v>36016.405</v>
      </c>
      <c r="AY68" s="41"/>
      <c r="AZ68" s="7">
        <v>0</v>
      </c>
      <c r="BA68" s="19"/>
      <c r="BB68" s="7"/>
      <c r="BC68" s="7"/>
      <c r="BD68" s="7"/>
      <c r="BE68" s="34"/>
      <c r="BF68" s="7">
        <f>AX68-AZ68-BD68</f>
        <v>36016.405</v>
      </c>
    </row>
    <row r="69" spans="2:58" ht="15" customHeight="1">
      <c r="B69" s="9" t="s">
        <v>113</v>
      </c>
      <c r="C69" s="35" t="s">
        <v>344</v>
      </c>
      <c r="D69" s="29">
        <v>2379953</v>
      </c>
      <c r="E69" s="10" t="s">
        <v>114</v>
      </c>
      <c r="G69" s="12">
        <v>23.916666666666668</v>
      </c>
      <c r="H69" s="13">
        <v>19983.203333333335</v>
      </c>
      <c r="J69" s="58">
        <v>0</v>
      </c>
      <c r="K69" s="59">
        <v>0</v>
      </c>
      <c r="L69" s="41"/>
      <c r="M69" s="58">
        <f>SUM(G69,J69)</f>
        <v>23.916666666666668</v>
      </c>
      <c r="N69" s="59">
        <f>SUM(H69,K69)</f>
        <v>19983.203333333335</v>
      </c>
      <c r="O69" s="41"/>
      <c r="P69" s="58">
        <v>0</v>
      </c>
      <c r="Q69" s="59">
        <v>0</v>
      </c>
      <c r="R69" s="41"/>
      <c r="S69" s="58">
        <v>0</v>
      </c>
      <c r="T69" s="59">
        <v>0</v>
      </c>
      <c r="U69" s="41"/>
      <c r="V69" s="58">
        <v>0</v>
      </c>
      <c r="W69" s="59">
        <v>0</v>
      </c>
      <c r="X69" s="41"/>
      <c r="Y69" s="58">
        <v>0</v>
      </c>
      <c r="Z69" s="59">
        <v>0</v>
      </c>
      <c r="AA69" s="41"/>
      <c r="AB69" s="58">
        <v>0</v>
      </c>
      <c r="AC69" s="59">
        <v>0</v>
      </c>
      <c r="AD69" s="41"/>
      <c r="AE69" s="58">
        <v>0</v>
      </c>
      <c r="AF69" s="59">
        <v>0</v>
      </c>
      <c r="AG69" s="41"/>
      <c r="AH69" s="58">
        <v>0</v>
      </c>
      <c r="AI69" s="59">
        <v>0</v>
      </c>
      <c r="AJ69" s="41"/>
      <c r="AK69" s="58">
        <v>0</v>
      </c>
      <c r="AL69" s="59">
        <v>0</v>
      </c>
      <c r="AM69" s="41"/>
      <c r="AN69" s="58">
        <v>0</v>
      </c>
      <c r="AO69" s="59">
        <v>0</v>
      </c>
      <c r="AP69" s="41"/>
      <c r="AQ69" s="58">
        <v>0</v>
      </c>
      <c r="AR69" s="59">
        <v>0</v>
      </c>
      <c r="AS69" s="41"/>
      <c r="AT69" s="42">
        <f>SUM(P69,S69,V69,Y69,AB69,AE69,AH69,AK69,AN69,AQ69)</f>
        <v>0</v>
      </c>
      <c r="AU69" s="43">
        <f>SUM(Q69,T69,W69,Z69,AC69,AF69,AI69,AL69,AO69,AR69)</f>
        <v>0</v>
      </c>
      <c r="AV69" s="41"/>
      <c r="AW69" s="42">
        <f>SUM(M69,AT69)</f>
        <v>23.916666666666668</v>
      </c>
      <c r="AX69" s="43">
        <f>SUM(N69,AU69)</f>
        <v>19983.203333333335</v>
      </c>
      <c r="AY69" s="41"/>
      <c r="AZ69" s="7">
        <v>0</v>
      </c>
      <c r="BA69" s="19"/>
      <c r="BB69" s="7"/>
      <c r="BC69" s="7"/>
      <c r="BD69" s="7"/>
      <c r="BE69" s="34"/>
      <c r="BF69" s="7">
        <f>AX69-AZ69-BD69</f>
        <v>19983.203333333335</v>
      </c>
    </row>
    <row r="70" spans="2:58" ht="15" customHeight="1">
      <c r="B70" s="9" t="s">
        <v>115</v>
      </c>
      <c r="C70" s="35" t="s">
        <v>344</v>
      </c>
      <c r="D70" s="29">
        <v>2691884</v>
      </c>
      <c r="E70" s="10" t="s">
        <v>116</v>
      </c>
      <c r="G70" s="12">
        <v>382.8333333333333</v>
      </c>
      <c r="H70" s="13">
        <v>209770.62749999997</v>
      </c>
      <c r="J70" s="58">
        <v>0.5</v>
      </c>
      <c r="K70" s="59">
        <v>228.71166666666667</v>
      </c>
      <c r="L70" s="41"/>
      <c r="M70" s="58">
        <f>SUM(G70,J70)</f>
        <v>383.3333333333333</v>
      </c>
      <c r="N70" s="59">
        <f>SUM(H70,K70)</f>
        <v>209999.33916666664</v>
      </c>
      <c r="O70" s="41"/>
      <c r="P70" s="58">
        <v>0</v>
      </c>
      <c r="Q70" s="59">
        <v>0</v>
      </c>
      <c r="R70" s="41"/>
      <c r="S70" s="58">
        <v>0</v>
      </c>
      <c r="T70" s="59">
        <v>0</v>
      </c>
      <c r="U70" s="41"/>
      <c r="V70" s="58">
        <v>0</v>
      </c>
      <c r="W70" s="59">
        <v>0</v>
      </c>
      <c r="X70" s="41"/>
      <c r="Y70" s="58">
        <v>0</v>
      </c>
      <c r="Z70" s="59">
        <v>0</v>
      </c>
      <c r="AA70" s="41"/>
      <c r="AB70" s="58">
        <v>0</v>
      </c>
      <c r="AC70" s="59">
        <v>0</v>
      </c>
      <c r="AD70" s="41"/>
      <c r="AE70" s="58">
        <v>0</v>
      </c>
      <c r="AF70" s="59">
        <v>0</v>
      </c>
      <c r="AG70" s="41"/>
      <c r="AH70" s="58">
        <v>0</v>
      </c>
      <c r="AI70" s="59">
        <v>0</v>
      </c>
      <c r="AJ70" s="41"/>
      <c r="AK70" s="58">
        <v>0</v>
      </c>
      <c r="AL70" s="59">
        <v>0</v>
      </c>
      <c r="AM70" s="41"/>
      <c r="AN70" s="58">
        <v>0</v>
      </c>
      <c r="AO70" s="59">
        <v>0</v>
      </c>
      <c r="AP70" s="41"/>
      <c r="AQ70" s="58">
        <v>0</v>
      </c>
      <c r="AR70" s="59">
        <v>0</v>
      </c>
      <c r="AS70" s="41"/>
      <c r="AT70" s="42">
        <f>SUM(P70,S70,V70,Y70,AB70,AE70,AH70,AK70,AN70,AQ70)</f>
        <v>0</v>
      </c>
      <c r="AU70" s="43">
        <f>SUM(Q70,T70,W70,Z70,AC70,AF70,AI70,AL70,AO70,AR70)</f>
        <v>0</v>
      </c>
      <c r="AV70" s="41"/>
      <c r="AW70" s="42">
        <f>SUM(M70,AT70)</f>
        <v>383.3333333333333</v>
      </c>
      <c r="AX70" s="43">
        <f>SUM(N70,AU70)</f>
        <v>209999.33916666664</v>
      </c>
      <c r="AY70" s="41"/>
      <c r="AZ70" s="7">
        <v>0</v>
      </c>
      <c r="BA70" s="19"/>
      <c r="BB70" s="7"/>
      <c r="BC70" s="7"/>
      <c r="BD70" s="7"/>
      <c r="BE70" s="34"/>
      <c r="BF70" s="7">
        <f>AX70-AZ70-BD70</f>
        <v>209999.33916666664</v>
      </c>
    </row>
    <row r="71" spans="2:58" ht="15" customHeight="1">
      <c r="B71" s="9" t="s">
        <v>117</v>
      </c>
      <c r="C71" s="35" t="s">
        <v>344</v>
      </c>
      <c r="D71" s="29">
        <v>2420015</v>
      </c>
      <c r="E71" s="10" t="s">
        <v>118</v>
      </c>
      <c r="G71" s="12">
        <v>325</v>
      </c>
      <c r="H71" s="13">
        <v>183981.71666666667</v>
      </c>
      <c r="J71" s="58">
        <v>0.08333333333333333</v>
      </c>
      <c r="K71" s="59">
        <v>62.47</v>
      </c>
      <c r="L71" s="41"/>
      <c r="M71" s="58">
        <f>SUM(G71,J71)</f>
        <v>325.0833333333333</v>
      </c>
      <c r="N71" s="59">
        <f>SUM(H71,K71)</f>
        <v>184044.18666666668</v>
      </c>
      <c r="O71" s="41"/>
      <c r="P71" s="58">
        <v>0</v>
      </c>
      <c r="Q71" s="59">
        <v>0</v>
      </c>
      <c r="R71" s="41"/>
      <c r="S71" s="58">
        <v>0</v>
      </c>
      <c r="T71" s="59">
        <v>0</v>
      </c>
      <c r="U71" s="41"/>
      <c r="V71" s="58">
        <v>0</v>
      </c>
      <c r="W71" s="59">
        <v>0</v>
      </c>
      <c r="X71" s="41"/>
      <c r="Y71" s="58">
        <v>0</v>
      </c>
      <c r="Z71" s="59">
        <v>0</v>
      </c>
      <c r="AA71" s="41"/>
      <c r="AB71" s="58">
        <v>0</v>
      </c>
      <c r="AC71" s="59">
        <v>0</v>
      </c>
      <c r="AD71" s="41"/>
      <c r="AE71" s="58">
        <v>0</v>
      </c>
      <c r="AF71" s="59">
        <v>0</v>
      </c>
      <c r="AG71" s="41"/>
      <c r="AH71" s="58">
        <v>0</v>
      </c>
      <c r="AI71" s="59">
        <v>0</v>
      </c>
      <c r="AJ71" s="41"/>
      <c r="AK71" s="58">
        <v>0</v>
      </c>
      <c r="AL71" s="59">
        <v>0</v>
      </c>
      <c r="AM71" s="41"/>
      <c r="AN71" s="58">
        <v>0</v>
      </c>
      <c r="AO71" s="59">
        <v>0</v>
      </c>
      <c r="AP71" s="41"/>
      <c r="AQ71" s="58">
        <v>0</v>
      </c>
      <c r="AR71" s="59">
        <v>0</v>
      </c>
      <c r="AS71" s="41"/>
      <c r="AT71" s="42">
        <f>SUM(P71,S71,V71,Y71,AB71,AE71,AH71,AK71,AN71,AQ71)</f>
        <v>0</v>
      </c>
      <c r="AU71" s="43">
        <f>SUM(Q71,T71,W71,Z71,AC71,AF71,AI71,AL71,AO71,AR71)</f>
        <v>0</v>
      </c>
      <c r="AV71" s="41"/>
      <c r="AW71" s="42">
        <f>SUM(M71,AT71)</f>
        <v>325.0833333333333</v>
      </c>
      <c r="AX71" s="43">
        <f>SUM(N71,AU71)</f>
        <v>184044.18666666668</v>
      </c>
      <c r="AY71" s="41"/>
      <c r="AZ71" s="7">
        <v>0</v>
      </c>
      <c r="BA71" s="19"/>
      <c r="BB71" s="7"/>
      <c r="BC71" s="7"/>
      <c r="BD71" s="7"/>
      <c r="BE71" s="34"/>
      <c r="BF71" s="7">
        <f>AX71-AZ71-BD71</f>
        <v>184044.18666666668</v>
      </c>
    </row>
    <row r="72" spans="2:58" ht="15" customHeight="1">
      <c r="B72" s="9" t="s">
        <v>119</v>
      </c>
      <c r="C72" s="35" t="s">
        <v>344</v>
      </c>
      <c r="D72" s="29">
        <v>2691531</v>
      </c>
      <c r="E72" s="10" t="s">
        <v>120</v>
      </c>
      <c r="G72" s="12">
        <v>3.3333333333333335</v>
      </c>
      <c r="H72" s="13">
        <v>1400.3641666666665</v>
      </c>
      <c r="J72" s="58">
        <v>0</v>
      </c>
      <c r="K72" s="59">
        <v>0</v>
      </c>
      <c r="L72" s="41"/>
      <c r="M72" s="58">
        <f>SUM(G72,J72)</f>
        <v>3.3333333333333335</v>
      </c>
      <c r="N72" s="59">
        <f>SUM(H72,K72)</f>
        <v>1400.3641666666665</v>
      </c>
      <c r="O72" s="41"/>
      <c r="P72" s="58">
        <v>0</v>
      </c>
      <c r="Q72" s="59">
        <v>0</v>
      </c>
      <c r="R72" s="41"/>
      <c r="S72" s="58">
        <v>0</v>
      </c>
      <c r="T72" s="59">
        <v>0</v>
      </c>
      <c r="U72" s="41"/>
      <c r="V72" s="58">
        <v>0</v>
      </c>
      <c r="W72" s="59">
        <v>0</v>
      </c>
      <c r="X72" s="41"/>
      <c r="Y72" s="58">
        <v>0</v>
      </c>
      <c r="Z72" s="59">
        <v>0</v>
      </c>
      <c r="AA72" s="41"/>
      <c r="AB72" s="58">
        <v>0</v>
      </c>
      <c r="AC72" s="59">
        <v>0</v>
      </c>
      <c r="AD72" s="41"/>
      <c r="AE72" s="58">
        <v>0</v>
      </c>
      <c r="AF72" s="59">
        <v>0</v>
      </c>
      <c r="AG72" s="41"/>
      <c r="AH72" s="58">
        <v>0</v>
      </c>
      <c r="AI72" s="59">
        <v>0</v>
      </c>
      <c r="AJ72" s="41"/>
      <c r="AK72" s="58">
        <v>0</v>
      </c>
      <c r="AL72" s="59">
        <v>0</v>
      </c>
      <c r="AM72" s="41"/>
      <c r="AN72" s="58">
        <v>0</v>
      </c>
      <c r="AO72" s="59">
        <v>0</v>
      </c>
      <c r="AP72" s="41"/>
      <c r="AQ72" s="58">
        <v>0</v>
      </c>
      <c r="AR72" s="59">
        <v>0</v>
      </c>
      <c r="AS72" s="41"/>
      <c r="AT72" s="42">
        <f>SUM(P72,S72,V72,Y72,AB72,AE72,AH72,AK72,AN72,AQ72)</f>
        <v>0</v>
      </c>
      <c r="AU72" s="43">
        <f>SUM(Q72,T72,W72,Z72,AC72,AF72,AI72,AL72,AO72,AR72)</f>
        <v>0</v>
      </c>
      <c r="AV72" s="41"/>
      <c r="AW72" s="42">
        <f>SUM(M72,AT72)</f>
        <v>3.3333333333333335</v>
      </c>
      <c r="AX72" s="43">
        <f>SUM(N72,AU72)</f>
        <v>1400.3641666666665</v>
      </c>
      <c r="AY72" s="41"/>
      <c r="AZ72" s="7">
        <v>0</v>
      </c>
      <c r="BA72" s="19"/>
      <c r="BB72" s="7"/>
      <c r="BC72" s="7"/>
      <c r="BD72" s="7"/>
      <c r="BE72" s="34"/>
      <c r="BF72" s="7">
        <f>AX72-AZ72-BD72</f>
        <v>1400.3641666666665</v>
      </c>
    </row>
    <row r="73" spans="2:58" ht="15" customHeight="1">
      <c r="B73" s="9" t="s">
        <v>121</v>
      </c>
      <c r="C73" s="35" t="s">
        <v>345</v>
      </c>
      <c r="D73" s="29">
        <v>2385880</v>
      </c>
      <c r="E73" s="10" t="s">
        <v>122</v>
      </c>
      <c r="G73" s="12">
        <v>211.5</v>
      </c>
      <c r="H73" s="13">
        <v>96121.29583333334</v>
      </c>
      <c r="J73" s="58">
        <v>0.25</v>
      </c>
      <c r="K73" s="59">
        <v>128.1275</v>
      </c>
      <c r="L73" s="41"/>
      <c r="M73" s="58">
        <f>SUM(G73,J73)</f>
        <v>211.75</v>
      </c>
      <c r="N73" s="59">
        <f>SUM(H73,K73)</f>
        <v>96249.42333333334</v>
      </c>
      <c r="O73" s="41"/>
      <c r="P73" s="58">
        <v>0</v>
      </c>
      <c r="Q73" s="59">
        <v>0</v>
      </c>
      <c r="R73" s="41"/>
      <c r="S73" s="58">
        <v>0</v>
      </c>
      <c r="T73" s="59">
        <v>0</v>
      </c>
      <c r="U73" s="41"/>
      <c r="V73" s="58">
        <v>0</v>
      </c>
      <c r="W73" s="59">
        <v>0</v>
      </c>
      <c r="X73" s="41"/>
      <c r="Y73" s="58">
        <v>0</v>
      </c>
      <c r="Z73" s="59">
        <v>0</v>
      </c>
      <c r="AA73" s="41"/>
      <c r="AB73" s="58">
        <v>0</v>
      </c>
      <c r="AC73" s="59">
        <v>0</v>
      </c>
      <c r="AD73" s="41"/>
      <c r="AE73" s="58">
        <v>0</v>
      </c>
      <c r="AF73" s="59">
        <v>0</v>
      </c>
      <c r="AG73" s="41"/>
      <c r="AH73" s="58">
        <v>0</v>
      </c>
      <c r="AI73" s="59">
        <v>0</v>
      </c>
      <c r="AJ73" s="41"/>
      <c r="AK73" s="58">
        <v>0</v>
      </c>
      <c r="AL73" s="59">
        <v>0</v>
      </c>
      <c r="AM73" s="41"/>
      <c r="AN73" s="58">
        <v>0</v>
      </c>
      <c r="AO73" s="59">
        <v>0</v>
      </c>
      <c r="AP73" s="41"/>
      <c r="AQ73" s="58">
        <v>0</v>
      </c>
      <c r="AR73" s="59">
        <v>0</v>
      </c>
      <c r="AS73" s="41"/>
      <c r="AT73" s="42">
        <f>SUM(P73,S73,V73,Y73,AB73,AE73,AH73,AK73,AN73,AQ73)</f>
        <v>0</v>
      </c>
      <c r="AU73" s="43">
        <f>SUM(Q73,T73,W73,Z73,AC73,AF73,AI73,AL73,AO73,AR73)</f>
        <v>0</v>
      </c>
      <c r="AV73" s="41"/>
      <c r="AW73" s="42">
        <f>SUM(M73,AT73)</f>
        <v>211.75</v>
      </c>
      <c r="AX73" s="43">
        <f>SUM(N73,AU73)</f>
        <v>96249.42333333334</v>
      </c>
      <c r="AY73" s="41"/>
      <c r="AZ73" s="7">
        <v>0</v>
      </c>
      <c r="BA73" s="19"/>
      <c r="BB73" s="7"/>
      <c r="BC73" s="7"/>
      <c r="BD73" s="7"/>
      <c r="BE73" s="34"/>
      <c r="BF73" s="7">
        <f>AX73-AZ73-BD73</f>
        <v>96249.42333333334</v>
      </c>
    </row>
    <row r="74" spans="2:58" ht="15" customHeight="1">
      <c r="B74" s="9" t="s">
        <v>123</v>
      </c>
      <c r="C74" s="35" t="s">
        <v>345</v>
      </c>
      <c r="D74" s="29">
        <v>2588897</v>
      </c>
      <c r="E74" s="10" t="s">
        <v>124</v>
      </c>
      <c r="G74" s="12">
        <v>3.4166666666666665</v>
      </c>
      <c r="H74" s="13">
        <v>1344.0333333333333</v>
      </c>
      <c r="J74" s="58">
        <v>0</v>
      </c>
      <c r="K74" s="59">
        <v>0</v>
      </c>
      <c r="L74" s="41"/>
      <c r="M74" s="58">
        <f>SUM(G74,J74)</f>
        <v>3.4166666666666665</v>
      </c>
      <c r="N74" s="59">
        <f>SUM(H74,K74)</f>
        <v>1344.0333333333333</v>
      </c>
      <c r="O74" s="41"/>
      <c r="P74" s="58">
        <v>0</v>
      </c>
      <c r="Q74" s="59">
        <v>0</v>
      </c>
      <c r="R74" s="41"/>
      <c r="S74" s="58">
        <v>0</v>
      </c>
      <c r="T74" s="59">
        <v>0</v>
      </c>
      <c r="U74" s="41"/>
      <c r="V74" s="58">
        <v>0</v>
      </c>
      <c r="W74" s="59">
        <v>0</v>
      </c>
      <c r="X74" s="41"/>
      <c r="Y74" s="58">
        <v>0</v>
      </c>
      <c r="Z74" s="59">
        <v>0</v>
      </c>
      <c r="AA74" s="41"/>
      <c r="AB74" s="58">
        <v>0</v>
      </c>
      <c r="AC74" s="59">
        <v>0</v>
      </c>
      <c r="AD74" s="41"/>
      <c r="AE74" s="58">
        <v>0</v>
      </c>
      <c r="AF74" s="59">
        <v>0</v>
      </c>
      <c r="AG74" s="41"/>
      <c r="AH74" s="58">
        <v>0</v>
      </c>
      <c r="AI74" s="59">
        <v>0</v>
      </c>
      <c r="AJ74" s="41"/>
      <c r="AK74" s="58">
        <v>0</v>
      </c>
      <c r="AL74" s="59">
        <v>0</v>
      </c>
      <c r="AM74" s="41"/>
      <c r="AN74" s="58">
        <v>0</v>
      </c>
      <c r="AO74" s="59">
        <v>0</v>
      </c>
      <c r="AP74" s="41"/>
      <c r="AQ74" s="58">
        <v>0</v>
      </c>
      <c r="AR74" s="59">
        <v>0</v>
      </c>
      <c r="AS74" s="41"/>
      <c r="AT74" s="42">
        <f>SUM(P74,S74,V74,Y74,AB74,AE74,AH74,AK74,AN74,AQ74)</f>
        <v>0</v>
      </c>
      <c r="AU74" s="43">
        <f>SUM(Q74,T74,W74,Z74,AC74,AF74,AI74,AL74,AO74,AR74)</f>
        <v>0</v>
      </c>
      <c r="AV74" s="41"/>
      <c r="AW74" s="42">
        <f>SUM(M74,AT74)</f>
        <v>3.4166666666666665</v>
      </c>
      <c r="AX74" s="43">
        <f>SUM(N74,AU74)</f>
        <v>1344.0333333333333</v>
      </c>
      <c r="AY74" s="41"/>
      <c r="AZ74" s="7">
        <v>0</v>
      </c>
      <c r="BA74" s="19"/>
      <c r="BB74" s="7"/>
      <c r="BC74" s="7"/>
      <c r="BD74" s="7"/>
      <c r="BE74" s="34"/>
      <c r="BF74" s="7">
        <f>AX74-AZ74-BD74</f>
        <v>1344.0333333333333</v>
      </c>
    </row>
    <row r="75" spans="2:58" ht="15" customHeight="1">
      <c r="B75" s="9" t="s">
        <v>125</v>
      </c>
      <c r="C75" s="35" t="s">
        <v>345</v>
      </c>
      <c r="D75" s="29">
        <v>2521873</v>
      </c>
      <c r="E75" s="10" t="s">
        <v>126</v>
      </c>
      <c r="G75" s="12">
        <v>262.5</v>
      </c>
      <c r="H75" s="13">
        <v>174068.26583333334</v>
      </c>
      <c r="J75" s="58">
        <v>0.08333333333333333</v>
      </c>
      <c r="K75" s="59">
        <v>261.20166666666665</v>
      </c>
      <c r="L75" s="41"/>
      <c r="M75" s="58">
        <f>SUM(G75,J75)</f>
        <v>262.5833333333333</v>
      </c>
      <c r="N75" s="59">
        <f>SUM(H75,K75)</f>
        <v>174329.4675</v>
      </c>
      <c r="O75" s="41"/>
      <c r="P75" s="58">
        <v>0</v>
      </c>
      <c r="Q75" s="59">
        <v>0</v>
      </c>
      <c r="R75" s="41"/>
      <c r="S75" s="58">
        <v>0</v>
      </c>
      <c r="T75" s="59">
        <v>0</v>
      </c>
      <c r="U75" s="41"/>
      <c r="V75" s="58">
        <v>0</v>
      </c>
      <c r="W75" s="59">
        <v>0</v>
      </c>
      <c r="X75" s="41"/>
      <c r="Y75" s="58">
        <v>0</v>
      </c>
      <c r="Z75" s="59">
        <v>0</v>
      </c>
      <c r="AA75" s="41"/>
      <c r="AB75" s="58">
        <v>0</v>
      </c>
      <c r="AC75" s="59">
        <v>0</v>
      </c>
      <c r="AD75" s="41"/>
      <c r="AE75" s="58">
        <v>0</v>
      </c>
      <c r="AF75" s="59">
        <v>0</v>
      </c>
      <c r="AG75" s="41"/>
      <c r="AH75" s="58">
        <v>0</v>
      </c>
      <c r="AI75" s="59">
        <v>0</v>
      </c>
      <c r="AJ75" s="41"/>
      <c r="AK75" s="58">
        <v>0</v>
      </c>
      <c r="AL75" s="59">
        <v>0</v>
      </c>
      <c r="AM75" s="41"/>
      <c r="AN75" s="58">
        <v>0</v>
      </c>
      <c r="AO75" s="59">
        <v>0</v>
      </c>
      <c r="AP75" s="41"/>
      <c r="AQ75" s="58">
        <v>0</v>
      </c>
      <c r="AR75" s="59">
        <v>0</v>
      </c>
      <c r="AS75" s="41"/>
      <c r="AT75" s="42">
        <f>SUM(P75,S75,V75,Y75,AB75,AE75,AH75,AK75,AN75,AQ75)</f>
        <v>0</v>
      </c>
      <c r="AU75" s="43">
        <f>SUM(Q75,T75,W75,Z75,AC75,AF75,AI75,AL75,AO75,AR75)</f>
        <v>0</v>
      </c>
      <c r="AV75" s="41"/>
      <c r="AW75" s="42">
        <f>SUM(M75,AT75)</f>
        <v>262.5833333333333</v>
      </c>
      <c r="AX75" s="43">
        <f>SUM(N75,AU75)</f>
        <v>174329.4675</v>
      </c>
      <c r="AY75" s="41"/>
      <c r="AZ75" s="7">
        <v>0</v>
      </c>
      <c r="BA75" s="19"/>
      <c r="BB75" s="7"/>
      <c r="BC75" s="7"/>
      <c r="BD75" s="7"/>
      <c r="BE75" s="34"/>
      <c r="BF75" s="7">
        <f>AX75-AZ75-BD75</f>
        <v>174329.4675</v>
      </c>
    </row>
    <row r="76" spans="2:58" ht="15" customHeight="1">
      <c r="B76" s="9" t="s">
        <v>127</v>
      </c>
      <c r="C76" s="35" t="s">
        <v>344</v>
      </c>
      <c r="D76" s="29">
        <v>2691507</v>
      </c>
      <c r="E76" s="10" t="s">
        <v>128</v>
      </c>
      <c r="G76" s="12">
        <v>19.083333333333332</v>
      </c>
      <c r="H76" s="13">
        <v>8812.4825</v>
      </c>
      <c r="J76" s="58">
        <v>0</v>
      </c>
      <c r="K76" s="59">
        <v>0</v>
      </c>
      <c r="L76" s="41"/>
      <c r="M76" s="58">
        <f>SUM(G76,J76)</f>
        <v>19.083333333333332</v>
      </c>
      <c r="N76" s="59">
        <f>SUM(H76,K76)</f>
        <v>8812.4825</v>
      </c>
      <c r="O76" s="41"/>
      <c r="P76" s="58">
        <v>0</v>
      </c>
      <c r="Q76" s="59">
        <v>0</v>
      </c>
      <c r="R76" s="41"/>
      <c r="S76" s="58">
        <v>0</v>
      </c>
      <c r="T76" s="59">
        <v>0</v>
      </c>
      <c r="U76" s="41"/>
      <c r="V76" s="58">
        <v>0</v>
      </c>
      <c r="W76" s="59">
        <v>0</v>
      </c>
      <c r="X76" s="41"/>
      <c r="Y76" s="58">
        <v>0</v>
      </c>
      <c r="Z76" s="59">
        <v>0</v>
      </c>
      <c r="AA76" s="41"/>
      <c r="AB76" s="58">
        <v>0</v>
      </c>
      <c r="AC76" s="59">
        <v>0</v>
      </c>
      <c r="AD76" s="41"/>
      <c r="AE76" s="58">
        <v>0</v>
      </c>
      <c r="AF76" s="59">
        <v>0</v>
      </c>
      <c r="AG76" s="41"/>
      <c r="AH76" s="58">
        <v>0</v>
      </c>
      <c r="AI76" s="59">
        <v>0</v>
      </c>
      <c r="AJ76" s="41"/>
      <c r="AK76" s="58">
        <v>0</v>
      </c>
      <c r="AL76" s="59">
        <v>0</v>
      </c>
      <c r="AM76" s="41"/>
      <c r="AN76" s="58">
        <v>0</v>
      </c>
      <c r="AO76" s="59">
        <v>0</v>
      </c>
      <c r="AP76" s="41"/>
      <c r="AQ76" s="58">
        <v>0</v>
      </c>
      <c r="AR76" s="59">
        <v>0</v>
      </c>
      <c r="AS76" s="41"/>
      <c r="AT76" s="42">
        <f>SUM(P76,S76,V76,Y76,AB76,AE76,AH76,AK76,AN76,AQ76)</f>
        <v>0</v>
      </c>
      <c r="AU76" s="43">
        <f>SUM(Q76,T76,W76,Z76,AC76,AF76,AI76,AL76,AO76,AR76)</f>
        <v>0</v>
      </c>
      <c r="AV76" s="41"/>
      <c r="AW76" s="42">
        <f>SUM(M76,AT76)</f>
        <v>19.083333333333332</v>
      </c>
      <c r="AX76" s="43">
        <f>SUM(N76,AU76)</f>
        <v>8812.4825</v>
      </c>
      <c r="AY76" s="41"/>
      <c r="AZ76" s="7">
        <v>0</v>
      </c>
      <c r="BA76" s="19"/>
      <c r="BB76" s="7"/>
      <c r="BC76" s="7"/>
      <c r="BD76" s="7"/>
      <c r="BE76" s="34"/>
      <c r="BF76" s="7">
        <f>AX76-AZ76-BD76</f>
        <v>8812.4825</v>
      </c>
    </row>
    <row r="77" spans="2:58" ht="15" customHeight="1">
      <c r="B77" s="9" t="s">
        <v>129</v>
      </c>
      <c r="C77" s="35" t="s">
        <v>344</v>
      </c>
      <c r="D77" s="29">
        <v>2378183</v>
      </c>
      <c r="E77" s="10" t="s">
        <v>130</v>
      </c>
      <c r="G77" s="12">
        <v>51.5</v>
      </c>
      <c r="H77" s="13">
        <v>22063.428333333333</v>
      </c>
      <c r="J77" s="58">
        <v>0</v>
      </c>
      <c r="K77" s="59">
        <v>0</v>
      </c>
      <c r="L77" s="41"/>
      <c r="M77" s="58">
        <f>SUM(G77,J77)</f>
        <v>51.5</v>
      </c>
      <c r="N77" s="59">
        <f>SUM(H77,K77)</f>
        <v>22063.428333333333</v>
      </c>
      <c r="O77" s="41"/>
      <c r="P77" s="58">
        <v>0</v>
      </c>
      <c r="Q77" s="59">
        <v>0</v>
      </c>
      <c r="R77" s="41"/>
      <c r="S77" s="58">
        <v>0</v>
      </c>
      <c r="T77" s="59">
        <v>0</v>
      </c>
      <c r="U77" s="41"/>
      <c r="V77" s="58">
        <v>0</v>
      </c>
      <c r="W77" s="59">
        <v>0</v>
      </c>
      <c r="X77" s="41"/>
      <c r="Y77" s="58">
        <v>0</v>
      </c>
      <c r="Z77" s="59">
        <v>0</v>
      </c>
      <c r="AA77" s="41"/>
      <c r="AB77" s="58">
        <v>0</v>
      </c>
      <c r="AC77" s="59">
        <v>0</v>
      </c>
      <c r="AD77" s="41"/>
      <c r="AE77" s="58">
        <v>0</v>
      </c>
      <c r="AF77" s="59">
        <v>0</v>
      </c>
      <c r="AG77" s="41"/>
      <c r="AH77" s="58">
        <v>0</v>
      </c>
      <c r="AI77" s="59">
        <v>0</v>
      </c>
      <c r="AJ77" s="41"/>
      <c r="AK77" s="58">
        <v>0</v>
      </c>
      <c r="AL77" s="59">
        <v>0</v>
      </c>
      <c r="AM77" s="41"/>
      <c r="AN77" s="58">
        <v>0</v>
      </c>
      <c r="AO77" s="59">
        <v>0</v>
      </c>
      <c r="AP77" s="41"/>
      <c r="AQ77" s="58">
        <v>0</v>
      </c>
      <c r="AR77" s="59">
        <v>0</v>
      </c>
      <c r="AS77" s="41"/>
      <c r="AT77" s="42">
        <f>SUM(P77,S77,V77,Y77,AB77,AE77,AH77,AK77,AN77,AQ77)</f>
        <v>0</v>
      </c>
      <c r="AU77" s="43">
        <f>SUM(Q77,T77,W77,Z77,AC77,AF77,AI77,AL77,AO77,AR77)</f>
        <v>0</v>
      </c>
      <c r="AV77" s="41"/>
      <c r="AW77" s="42">
        <f>SUM(M77,AT77)</f>
        <v>51.5</v>
      </c>
      <c r="AX77" s="43">
        <f>SUM(N77,AU77)</f>
        <v>22063.428333333333</v>
      </c>
      <c r="AY77" s="41"/>
      <c r="AZ77" s="7">
        <v>0</v>
      </c>
      <c r="BA77" s="19"/>
      <c r="BB77" s="7"/>
      <c r="BC77" s="7"/>
      <c r="BD77" s="7"/>
      <c r="BE77" s="34"/>
      <c r="BF77" s="7">
        <f>AX77-AZ77-BD77</f>
        <v>22063.428333333333</v>
      </c>
    </row>
    <row r="78" spans="2:58" ht="15" customHeight="1">
      <c r="B78" s="9" t="s">
        <v>131</v>
      </c>
      <c r="C78" s="35" t="s">
        <v>344</v>
      </c>
      <c r="D78" s="5">
        <v>6249604</v>
      </c>
      <c r="E78" s="17" t="s">
        <v>122</v>
      </c>
      <c r="G78" s="12">
        <v>15</v>
      </c>
      <c r="H78" s="13">
        <v>8311.775833333333</v>
      </c>
      <c r="J78" s="58">
        <v>0</v>
      </c>
      <c r="K78" s="59">
        <v>0</v>
      </c>
      <c r="L78" s="41"/>
      <c r="M78" s="58">
        <f>SUM(G78,J78)</f>
        <v>15</v>
      </c>
      <c r="N78" s="59">
        <f>SUM(H78,K78)</f>
        <v>8311.775833333333</v>
      </c>
      <c r="O78" s="41"/>
      <c r="P78" s="58">
        <v>0</v>
      </c>
      <c r="Q78" s="59">
        <v>0</v>
      </c>
      <c r="R78" s="41"/>
      <c r="S78" s="58">
        <v>0</v>
      </c>
      <c r="T78" s="59">
        <v>0</v>
      </c>
      <c r="U78" s="41"/>
      <c r="V78" s="58">
        <v>0</v>
      </c>
      <c r="W78" s="59">
        <v>0</v>
      </c>
      <c r="X78" s="41"/>
      <c r="Y78" s="58">
        <v>0</v>
      </c>
      <c r="Z78" s="59">
        <v>0</v>
      </c>
      <c r="AA78" s="41"/>
      <c r="AB78" s="58">
        <v>0</v>
      </c>
      <c r="AC78" s="59">
        <v>0</v>
      </c>
      <c r="AD78" s="41"/>
      <c r="AE78" s="58">
        <v>0</v>
      </c>
      <c r="AF78" s="59">
        <v>0</v>
      </c>
      <c r="AG78" s="41"/>
      <c r="AH78" s="58">
        <v>0</v>
      </c>
      <c r="AI78" s="59">
        <v>0</v>
      </c>
      <c r="AJ78" s="41"/>
      <c r="AK78" s="58">
        <v>0</v>
      </c>
      <c r="AL78" s="59">
        <v>0</v>
      </c>
      <c r="AM78" s="41"/>
      <c r="AN78" s="58">
        <v>0</v>
      </c>
      <c r="AO78" s="59">
        <v>0</v>
      </c>
      <c r="AP78" s="41"/>
      <c r="AQ78" s="58">
        <v>0</v>
      </c>
      <c r="AR78" s="59">
        <v>0</v>
      </c>
      <c r="AS78" s="41"/>
      <c r="AT78" s="42">
        <f>SUM(P78,S78,V78,Y78,AB78,AE78,AH78,AK78,AN78,AQ78)</f>
        <v>0</v>
      </c>
      <c r="AU78" s="43">
        <f>SUM(Q78,T78,W78,Z78,AC78,AF78,AI78,AL78,AO78,AR78)</f>
        <v>0</v>
      </c>
      <c r="AV78" s="41"/>
      <c r="AW78" s="42">
        <f>SUM(M78,AT78)</f>
        <v>15</v>
      </c>
      <c r="AX78" s="43">
        <f>SUM(N78,AU78)</f>
        <v>8311.775833333333</v>
      </c>
      <c r="AY78" s="41"/>
      <c r="AZ78" s="7">
        <v>0</v>
      </c>
      <c r="BA78" s="19"/>
      <c r="BB78" s="7"/>
      <c r="BC78" s="7"/>
      <c r="BD78" s="7">
        <v>0</v>
      </c>
      <c r="BE78" s="34"/>
      <c r="BF78" s="7">
        <f>AX78-AZ78-BD78</f>
        <v>8311.775833333333</v>
      </c>
    </row>
    <row r="79" spans="2:58" ht="15" customHeight="1">
      <c r="B79" s="9" t="s">
        <v>132</v>
      </c>
      <c r="C79" s="35" t="s">
        <v>344</v>
      </c>
      <c r="D79" s="29">
        <v>2557975</v>
      </c>
      <c r="E79" s="10" t="s">
        <v>133</v>
      </c>
      <c r="G79" s="12">
        <v>87.25</v>
      </c>
      <c r="H79" s="13">
        <v>73572.175</v>
      </c>
      <c r="J79" s="58">
        <v>0</v>
      </c>
      <c r="K79" s="59">
        <v>0</v>
      </c>
      <c r="L79" s="41"/>
      <c r="M79" s="58">
        <f>SUM(G79,J79)</f>
        <v>87.25</v>
      </c>
      <c r="N79" s="59">
        <f>SUM(H79,K79)</f>
        <v>73572.175</v>
      </c>
      <c r="O79" s="41"/>
      <c r="P79" s="58">
        <v>0</v>
      </c>
      <c r="Q79" s="59">
        <v>0</v>
      </c>
      <c r="R79" s="41"/>
      <c r="S79" s="58">
        <v>0</v>
      </c>
      <c r="T79" s="59">
        <v>0</v>
      </c>
      <c r="U79" s="41"/>
      <c r="V79" s="58">
        <v>0</v>
      </c>
      <c r="W79" s="59">
        <v>0</v>
      </c>
      <c r="X79" s="41"/>
      <c r="Y79" s="58">
        <v>0</v>
      </c>
      <c r="Z79" s="59">
        <v>0</v>
      </c>
      <c r="AA79" s="41"/>
      <c r="AB79" s="58">
        <v>0</v>
      </c>
      <c r="AC79" s="59">
        <v>0</v>
      </c>
      <c r="AD79" s="41"/>
      <c r="AE79" s="58">
        <v>0</v>
      </c>
      <c r="AF79" s="59">
        <v>0</v>
      </c>
      <c r="AG79" s="41"/>
      <c r="AH79" s="58">
        <v>0</v>
      </c>
      <c r="AI79" s="59">
        <v>0</v>
      </c>
      <c r="AJ79" s="41"/>
      <c r="AK79" s="58">
        <v>0</v>
      </c>
      <c r="AL79" s="59">
        <v>0</v>
      </c>
      <c r="AM79" s="41"/>
      <c r="AN79" s="58">
        <v>0</v>
      </c>
      <c r="AO79" s="59">
        <v>0</v>
      </c>
      <c r="AP79" s="41"/>
      <c r="AQ79" s="58">
        <v>0</v>
      </c>
      <c r="AR79" s="59">
        <v>0</v>
      </c>
      <c r="AS79" s="41"/>
      <c r="AT79" s="42">
        <f>SUM(P79,S79,V79,Y79,AB79,AE79,AH79,AK79,AN79,AQ79)</f>
        <v>0</v>
      </c>
      <c r="AU79" s="43">
        <f>SUM(Q79,T79,W79,Z79,AC79,AF79,AI79,AL79,AO79,AR79)</f>
        <v>0</v>
      </c>
      <c r="AV79" s="41"/>
      <c r="AW79" s="42">
        <f>SUM(M79,AT79)</f>
        <v>87.25</v>
      </c>
      <c r="AX79" s="43">
        <f>SUM(N79,AU79)</f>
        <v>73572.175</v>
      </c>
      <c r="AY79" s="41"/>
      <c r="AZ79" s="7">
        <v>0</v>
      </c>
      <c r="BA79" s="19"/>
      <c r="BB79" s="7"/>
      <c r="BC79" s="7"/>
      <c r="BD79" s="7"/>
      <c r="BE79" s="34"/>
      <c r="BF79" s="7">
        <f>AX79-AZ79-BD79</f>
        <v>73572.175</v>
      </c>
    </row>
    <row r="80" spans="2:58" ht="15" customHeight="1">
      <c r="B80" s="9" t="s">
        <v>134</v>
      </c>
      <c r="C80" s="35" t="s">
        <v>345</v>
      </c>
      <c r="D80" s="29">
        <v>2491311</v>
      </c>
      <c r="E80" s="10" t="s">
        <v>135</v>
      </c>
      <c r="G80" s="12">
        <v>40.416666666666664</v>
      </c>
      <c r="H80" s="13">
        <v>19040.424166666668</v>
      </c>
      <c r="J80" s="58">
        <v>0</v>
      </c>
      <c r="K80" s="59">
        <v>0</v>
      </c>
      <c r="L80" s="41"/>
      <c r="M80" s="58">
        <f>SUM(G80,J80)</f>
        <v>40.416666666666664</v>
      </c>
      <c r="N80" s="59">
        <f>SUM(H80,K80)</f>
        <v>19040.424166666668</v>
      </c>
      <c r="O80" s="41"/>
      <c r="P80" s="58">
        <v>0</v>
      </c>
      <c r="Q80" s="59">
        <v>0</v>
      </c>
      <c r="R80" s="41"/>
      <c r="S80" s="58">
        <v>0</v>
      </c>
      <c r="T80" s="59">
        <v>0</v>
      </c>
      <c r="U80" s="41"/>
      <c r="V80" s="58">
        <v>0</v>
      </c>
      <c r="W80" s="59">
        <v>0</v>
      </c>
      <c r="X80" s="41"/>
      <c r="Y80" s="58">
        <v>0</v>
      </c>
      <c r="Z80" s="59">
        <v>0</v>
      </c>
      <c r="AA80" s="41"/>
      <c r="AB80" s="58">
        <v>0</v>
      </c>
      <c r="AC80" s="59">
        <v>0</v>
      </c>
      <c r="AD80" s="41"/>
      <c r="AE80" s="58">
        <v>0</v>
      </c>
      <c r="AF80" s="59">
        <v>0</v>
      </c>
      <c r="AG80" s="41"/>
      <c r="AH80" s="58">
        <v>0</v>
      </c>
      <c r="AI80" s="59">
        <v>0</v>
      </c>
      <c r="AJ80" s="41"/>
      <c r="AK80" s="58">
        <v>0</v>
      </c>
      <c r="AL80" s="59">
        <v>0</v>
      </c>
      <c r="AM80" s="41"/>
      <c r="AN80" s="58">
        <v>0</v>
      </c>
      <c r="AO80" s="59">
        <v>0</v>
      </c>
      <c r="AP80" s="41"/>
      <c r="AQ80" s="58">
        <v>0</v>
      </c>
      <c r="AR80" s="59">
        <v>0</v>
      </c>
      <c r="AS80" s="41"/>
      <c r="AT80" s="42">
        <f>SUM(P80,S80,V80,Y80,AB80,AE80,AH80,AK80,AN80,AQ80)</f>
        <v>0</v>
      </c>
      <c r="AU80" s="43">
        <f>SUM(Q80,T80,W80,Z80,AC80,AF80,AI80,AL80,AO80,AR80)</f>
        <v>0</v>
      </c>
      <c r="AV80" s="41"/>
      <c r="AW80" s="42">
        <f>SUM(M80,AT80)</f>
        <v>40.416666666666664</v>
      </c>
      <c r="AX80" s="43">
        <f>SUM(N80,AU80)</f>
        <v>19040.424166666668</v>
      </c>
      <c r="AY80" s="41"/>
      <c r="AZ80" s="7">
        <v>0</v>
      </c>
      <c r="BA80" s="19"/>
      <c r="BB80" s="7"/>
      <c r="BC80" s="7"/>
      <c r="BD80" s="7"/>
      <c r="BE80" s="34"/>
      <c r="BF80" s="7">
        <f>AX80-AZ80-BD80</f>
        <v>19040.424166666668</v>
      </c>
    </row>
    <row r="81" spans="2:58" ht="15" customHeight="1">
      <c r="B81" s="9" t="s">
        <v>136</v>
      </c>
      <c r="C81" s="35" t="s">
        <v>344</v>
      </c>
      <c r="D81" s="29">
        <v>2691566</v>
      </c>
      <c r="E81" s="10" t="s">
        <v>137</v>
      </c>
      <c r="G81" s="12">
        <v>34.833333333333336</v>
      </c>
      <c r="H81" s="13">
        <v>15934.274166666668</v>
      </c>
      <c r="J81" s="58">
        <v>0</v>
      </c>
      <c r="K81" s="59">
        <v>0</v>
      </c>
      <c r="L81" s="41"/>
      <c r="M81" s="58">
        <f>SUM(G81,J81)</f>
        <v>34.833333333333336</v>
      </c>
      <c r="N81" s="59">
        <f>SUM(H81,K81)</f>
        <v>15934.274166666668</v>
      </c>
      <c r="O81" s="41"/>
      <c r="P81" s="58">
        <v>0</v>
      </c>
      <c r="Q81" s="59">
        <v>0</v>
      </c>
      <c r="R81" s="41"/>
      <c r="S81" s="58">
        <v>0</v>
      </c>
      <c r="T81" s="59">
        <v>0</v>
      </c>
      <c r="U81" s="41"/>
      <c r="V81" s="58">
        <v>0</v>
      </c>
      <c r="W81" s="59">
        <v>0</v>
      </c>
      <c r="X81" s="41"/>
      <c r="Y81" s="58">
        <v>0</v>
      </c>
      <c r="Z81" s="59">
        <v>0</v>
      </c>
      <c r="AA81" s="41"/>
      <c r="AB81" s="58">
        <v>0</v>
      </c>
      <c r="AC81" s="59">
        <v>0</v>
      </c>
      <c r="AD81" s="41"/>
      <c r="AE81" s="58">
        <v>0</v>
      </c>
      <c r="AF81" s="59">
        <v>0</v>
      </c>
      <c r="AG81" s="41"/>
      <c r="AH81" s="58">
        <v>0</v>
      </c>
      <c r="AI81" s="59">
        <v>0</v>
      </c>
      <c r="AJ81" s="41"/>
      <c r="AK81" s="58">
        <v>0</v>
      </c>
      <c r="AL81" s="59">
        <v>0</v>
      </c>
      <c r="AM81" s="41"/>
      <c r="AN81" s="58">
        <v>0</v>
      </c>
      <c r="AO81" s="59">
        <v>0</v>
      </c>
      <c r="AP81" s="41"/>
      <c r="AQ81" s="58">
        <v>0</v>
      </c>
      <c r="AR81" s="59">
        <v>0</v>
      </c>
      <c r="AS81" s="41"/>
      <c r="AT81" s="42">
        <f>SUM(P81,S81,V81,Y81,AB81,AE81,AH81,AK81,AN81,AQ81)</f>
        <v>0</v>
      </c>
      <c r="AU81" s="43">
        <f>SUM(Q81,T81,W81,Z81,AC81,AF81,AI81,AL81,AO81,AR81)</f>
        <v>0</v>
      </c>
      <c r="AV81" s="41"/>
      <c r="AW81" s="42">
        <f>SUM(M81,AT81)</f>
        <v>34.833333333333336</v>
      </c>
      <c r="AX81" s="43">
        <f>SUM(N81,AU81)</f>
        <v>15934.274166666668</v>
      </c>
      <c r="AY81" s="41"/>
      <c r="AZ81" s="7">
        <v>0</v>
      </c>
      <c r="BA81" s="19"/>
      <c r="BB81" s="7"/>
      <c r="BC81" s="7"/>
      <c r="BD81" s="7"/>
      <c r="BE81" s="34"/>
      <c r="BF81" s="7">
        <f>AX81-AZ81-BD81</f>
        <v>15934.274166666668</v>
      </c>
    </row>
    <row r="82" spans="2:58" ht="15" customHeight="1">
      <c r="B82" s="9" t="s">
        <v>138</v>
      </c>
      <c r="C82" s="35" t="s">
        <v>345</v>
      </c>
      <c r="D82" s="29">
        <v>2665107</v>
      </c>
      <c r="E82" s="10" t="s">
        <v>23</v>
      </c>
      <c r="G82" s="12">
        <v>25.166666666666668</v>
      </c>
      <c r="H82" s="13">
        <v>11184.89</v>
      </c>
      <c r="J82" s="58">
        <v>0</v>
      </c>
      <c r="K82" s="59">
        <v>0</v>
      </c>
      <c r="L82" s="41"/>
      <c r="M82" s="58">
        <f>SUM(G82,J82)</f>
        <v>25.166666666666668</v>
      </c>
      <c r="N82" s="59">
        <f>SUM(H82,K82)</f>
        <v>11184.89</v>
      </c>
      <c r="O82" s="41"/>
      <c r="P82" s="58">
        <v>0</v>
      </c>
      <c r="Q82" s="59">
        <v>0</v>
      </c>
      <c r="R82" s="41"/>
      <c r="S82" s="58">
        <v>0</v>
      </c>
      <c r="T82" s="59">
        <v>0</v>
      </c>
      <c r="U82" s="41"/>
      <c r="V82" s="58">
        <v>0</v>
      </c>
      <c r="W82" s="59">
        <v>0</v>
      </c>
      <c r="X82" s="41"/>
      <c r="Y82" s="58">
        <v>0</v>
      </c>
      <c r="Z82" s="59">
        <v>0</v>
      </c>
      <c r="AA82" s="41"/>
      <c r="AB82" s="58">
        <v>0</v>
      </c>
      <c r="AC82" s="59">
        <v>0</v>
      </c>
      <c r="AD82" s="41"/>
      <c r="AE82" s="58">
        <v>0</v>
      </c>
      <c r="AF82" s="59">
        <v>0</v>
      </c>
      <c r="AG82" s="41"/>
      <c r="AH82" s="58">
        <v>0</v>
      </c>
      <c r="AI82" s="59">
        <v>0</v>
      </c>
      <c r="AJ82" s="41"/>
      <c r="AK82" s="58">
        <v>0</v>
      </c>
      <c r="AL82" s="59">
        <v>0</v>
      </c>
      <c r="AM82" s="41"/>
      <c r="AN82" s="58">
        <v>0</v>
      </c>
      <c r="AO82" s="59">
        <v>0</v>
      </c>
      <c r="AP82" s="41"/>
      <c r="AQ82" s="58">
        <v>0</v>
      </c>
      <c r="AR82" s="59">
        <v>0</v>
      </c>
      <c r="AS82" s="41"/>
      <c r="AT82" s="42">
        <f>SUM(P82,S82,V82,Y82,AB82,AE82,AH82,AK82,AN82,AQ82)</f>
        <v>0</v>
      </c>
      <c r="AU82" s="43">
        <f>SUM(Q82,T82,W82,Z82,AC82,AF82,AI82,AL82,AO82,AR82)</f>
        <v>0</v>
      </c>
      <c r="AV82" s="41"/>
      <c r="AW82" s="42">
        <f>SUM(M82,AT82)</f>
        <v>25.166666666666668</v>
      </c>
      <c r="AX82" s="43">
        <f>SUM(N82,AU82)</f>
        <v>11184.89</v>
      </c>
      <c r="AY82" s="41"/>
      <c r="AZ82" s="7">
        <v>0</v>
      </c>
      <c r="BA82" s="19"/>
      <c r="BB82" s="7"/>
      <c r="BC82" s="7"/>
      <c r="BD82" s="7"/>
      <c r="BE82" s="34"/>
      <c r="BF82" s="7">
        <f>AX82-AZ82-BD82</f>
        <v>11184.89</v>
      </c>
    </row>
    <row r="83" spans="2:58" ht="15" customHeight="1">
      <c r="B83" s="9" t="s">
        <v>139</v>
      </c>
      <c r="C83" s="35" t="s">
        <v>345</v>
      </c>
      <c r="D83" s="29">
        <v>2522691</v>
      </c>
      <c r="E83" s="10" t="s">
        <v>140</v>
      </c>
      <c r="G83" s="12">
        <v>1158.75</v>
      </c>
      <c r="H83" s="13">
        <v>1745082.9766666666</v>
      </c>
      <c r="J83" s="58">
        <v>50</v>
      </c>
      <c r="K83" s="59">
        <v>229303.20333333334</v>
      </c>
      <c r="L83" s="41"/>
      <c r="M83" s="58">
        <f>SUM(G83,J83)</f>
        <v>1208.75</v>
      </c>
      <c r="N83" s="59">
        <f>SUM(H83,K83)</f>
        <v>1974386.18</v>
      </c>
      <c r="O83" s="41"/>
      <c r="P83" s="60">
        <v>14.666666666666666</v>
      </c>
      <c r="Q83" s="7">
        <v>96950.08833333333</v>
      </c>
      <c r="R83" s="41"/>
      <c r="S83" s="60">
        <v>1.75</v>
      </c>
      <c r="T83" s="7">
        <v>28723.01166666667</v>
      </c>
      <c r="U83" s="41"/>
      <c r="V83" s="60">
        <v>25.416666666666668</v>
      </c>
      <c r="W83" s="7">
        <v>166014.38166666668</v>
      </c>
      <c r="X83" s="41"/>
      <c r="Y83" s="60">
        <v>59.833333333333336</v>
      </c>
      <c r="Z83" s="7">
        <v>356179.85083333333</v>
      </c>
      <c r="AA83" s="41"/>
      <c r="AB83" s="60">
        <v>16.333333333333332</v>
      </c>
      <c r="AC83" s="7">
        <v>245366.10583333333</v>
      </c>
      <c r="AD83" s="41"/>
      <c r="AE83" s="60">
        <v>3.1666666666666665</v>
      </c>
      <c r="AF83" s="7">
        <v>3698.3016666666667</v>
      </c>
      <c r="AG83" s="41"/>
      <c r="AH83" s="60">
        <v>61.166666666666664</v>
      </c>
      <c r="AI83" s="7">
        <v>414306.0625</v>
      </c>
      <c r="AJ83" s="41"/>
      <c r="AK83" s="60">
        <v>9.833333333333334</v>
      </c>
      <c r="AL83" s="7">
        <v>49006.99166666667</v>
      </c>
      <c r="AM83" s="41"/>
      <c r="AN83" s="60">
        <v>11.25</v>
      </c>
      <c r="AO83" s="7">
        <v>48704.200000000004</v>
      </c>
      <c r="AP83" s="41"/>
      <c r="AQ83" s="60">
        <v>6.25</v>
      </c>
      <c r="AR83" s="7">
        <v>49892.39083333333</v>
      </c>
      <c r="AS83" s="41"/>
      <c r="AT83" s="42">
        <f>SUM(P83,S83,V83,Y83,AB83,AE83,AH83,AK83,AN83,AQ83)</f>
        <v>209.66666666666666</v>
      </c>
      <c r="AU83" s="43">
        <f>SUM(Q83,T83,W83,Z83,AC83,AF83,AI83,AL83,AO83,AR83)</f>
        <v>1458841.385</v>
      </c>
      <c r="AV83" s="41"/>
      <c r="AW83" s="42">
        <f>SUM(M83,AT83)</f>
        <v>1418.4166666666667</v>
      </c>
      <c r="AX83" s="43">
        <f>SUM(N83,AU83)</f>
        <v>3433227.565</v>
      </c>
      <c r="AY83" s="41"/>
      <c r="AZ83" s="7">
        <v>24309.91</v>
      </c>
      <c r="BA83" s="19"/>
      <c r="BB83" s="7" t="s">
        <v>338</v>
      </c>
      <c r="BC83" s="7">
        <v>96000</v>
      </c>
      <c r="BD83" s="7">
        <v>96000</v>
      </c>
      <c r="BE83" s="34"/>
      <c r="BF83" s="7">
        <f>AX83-AZ83-BD83</f>
        <v>3312917.655</v>
      </c>
    </row>
    <row r="84" spans="2:58" ht="15" customHeight="1">
      <c r="B84" s="9" t="s">
        <v>139</v>
      </c>
      <c r="C84" s="35" t="s">
        <v>345</v>
      </c>
      <c r="D84" s="29">
        <v>2744937</v>
      </c>
      <c r="E84" s="10" t="s">
        <v>141</v>
      </c>
      <c r="G84" s="12">
        <v>243.25</v>
      </c>
      <c r="H84" s="13">
        <v>193064.18666666668</v>
      </c>
      <c r="J84" s="58">
        <v>0.25000000000000033</v>
      </c>
      <c r="K84" s="59">
        <v>867.626666666667</v>
      </c>
      <c r="L84" s="41"/>
      <c r="M84" s="58">
        <f>SUM(G84,J84)</f>
        <v>243.5</v>
      </c>
      <c r="N84" s="59">
        <f>SUM(H84,K84)</f>
        <v>193931.81333333335</v>
      </c>
      <c r="O84" s="41"/>
      <c r="P84" s="58">
        <v>0</v>
      </c>
      <c r="Q84" s="59">
        <v>0</v>
      </c>
      <c r="R84" s="41"/>
      <c r="S84" s="58">
        <v>0</v>
      </c>
      <c r="T84" s="59">
        <v>0</v>
      </c>
      <c r="U84" s="41"/>
      <c r="V84" s="58">
        <v>0</v>
      </c>
      <c r="W84" s="59">
        <v>0</v>
      </c>
      <c r="X84" s="41"/>
      <c r="Y84" s="58">
        <v>0</v>
      </c>
      <c r="Z84" s="59">
        <v>0</v>
      </c>
      <c r="AA84" s="41"/>
      <c r="AB84" s="58">
        <v>0</v>
      </c>
      <c r="AC84" s="59">
        <v>0</v>
      </c>
      <c r="AD84" s="41"/>
      <c r="AE84" s="58">
        <v>0</v>
      </c>
      <c r="AF84" s="59">
        <v>0</v>
      </c>
      <c r="AG84" s="41"/>
      <c r="AH84" s="58">
        <v>0</v>
      </c>
      <c r="AI84" s="59">
        <v>0</v>
      </c>
      <c r="AJ84" s="41"/>
      <c r="AK84" s="58">
        <v>0</v>
      </c>
      <c r="AL84" s="59">
        <v>0</v>
      </c>
      <c r="AM84" s="41"/>
      <c r="AN84" s="58">
        <v>0</v>
      </c>
      <c r="AO84" s="59">
        <v>0</v>
      </c>
      <c r="AP84" s="41"/>
      <c r="AQ84" s="58">
        <v>0</v>
      </c>
      <c r="AR84" s="59">
        <v>0</v>
      </c>
      <c r="AS84" s="41"/>
      <c r="AT84" s="42">
        <f>SUM(P84,S84,V84,Y84,AB84,AE84,AH84,AK84,AN84,AQ84)</f>
        <v>0</v>
      </c>
      <c r="AU84" s="43">
        <f>SUM(Q84,T84,W84,Z84,AC84,AF84,AI84,AL84,AO84,AR84)</f>
        <v>0</v>
      </c>
      <c r="AV84" s="41"/>
      <c r="AW84" s="42">
        <f>SUM(M84,AT84)</f>
        <v>243.5</v>
      </c>
      <c r="AX84" s="43">
        <f>SUM(N84,AU84)</f>
        <v>193931.81333333335</v>
      </c>
      <c r="AY84" s="41"/>
      <c r="AZ84" s="7">
        <v>0</v>
      </c>
      <c r="BA84" s="19"/>
      <c r="BB84" s="7"/>
      <c r="BC84" s="7"/>
      <c r="BD84" s="7"/>
      <c r="BE84" s="34"/>
      <c r="BF84" s="7">
        <f>AX84-AZ84-BD84</f>
        <v>193931.81333333335</v>
      </c>
    </row>
    <row r="85" spans="2:58" ht="15" customHeight="1">
      <c r="B85" s="9" t="s">
        <v>142</v>
      </c>
      <c r="C85" s="35" t="s">
        <v>345</v>
      </c>
      <c r="D85" s="29">
        <v>2303167</v>
      </c>
      <c r="E85" s="10" t="s">
        <v>143</v>
      </c>
      <c r="G85" s="12">
        <v>14.5</v>
      </c>
      <c r="H85" s="13">
        <v>6419.069166666667</v>
      </c>
      <c r="J85" s="58">
        <v>0</v>
      </c>
      <c r="K85" s="59">
        <v>0</v>
      </c>
      <c r="L85" s="41"/>
      <c r="M85" s="58">
        <f>SUM(G85,J85)</f>
        <v>14.5</v>
      </c>
      <c r="N85" s="59">
        <f>SUM(H85,K85)</f>
        <v>6419.069166666667</v>
      </c>
      <c r="O85" s="41"/>
      <c r="P85" s="58">
        <v>0</v>
      </c>
      <c r="Q85" s="59">
        <v>0</v>
      </c>
      <c r="R85" s="41"/>
      <c r="S85" s="58">
        <v>0</v>
      </c>
      <c r="T85" s="59">
        <v>0</v>
      </c>
      <c r="U85" s="41"/>
      <c r="V85" s="58">
        <v>0</v>
      </c>
      <c r="W85" s="59">
        <v>0</v>
      </c>
      <c r="X85" s="41"/>
      <c r="Y85" s="58">
        <v>0</v>
      </c>
      <c r="Z85" s="59">
        <v>0</v>
      </c>
      <c r="AA85" s="41"/>
      <c r="AB85" s="58">
        <v>0</v>
      </c>
      <c r="AC85" s="59">
        <v>0</v>
      </c>
      <c r="AD85" s="41"/>
      <c r="AE85" s="58">
        <v>0</v>
      </c>
      <c r="AF85" s="59">
        <v>0</v>
      </c>
      <c r="AG85" s="41"/>
      <c r="AH85" s="58">
        <v>0</v>
      </c>
      <c r="AI85" s="59">
        <v>0</v>
      </c>
      <c r="AJ85" s="41"/>
      <c r="AK85" s="58">
        <v>0</v>
      </c>
      <c r="AL85" s="59">
        <v>0</v>
      </c>
      <c r="AM85" s="41"/>
      <c r="AN85" s="58">
        <v>0</v>
      </c>
      <c r="AO85" s="59">
        <v>0</v>
      </c>
      <c r="AP85" s="41"/>
      <c r="AQ85" s="58">
        <v>0</v>
      </c>
      <c r="AR85" s="59">
        <v>0</v>
      </c>
      <c r="AS85" s="41"/>
      <c r="AT85" s="42">
        <f>SUM(P85,S85,V85,Y85,AB85,AE85,AH85,AK85,AN85,AQ85)</f>
        <v>0</v>
      </c>
      <c r="AU85" s="43">
        <f>SUM(Q85,T85,W85,Z85,AC85,AF85,AI85,AL85,AO85,AR85)</f>
        <v>0</v>
      </c>
      <c r="AV85" s="41"/>
      <c r="AW85" s="42">
        <f>SUM(M85,AT85)</f>
        <v>14.5</v>
      </c>
      <c r="AX85" s="43">
        <f>SUM(N85,AU85)</f>
        <v>6419.069166666667</v>
      </c>
      <c r="AY85" s="41"/>
      <c r="AZ85" s="7">
        <v>0</v>
      </c>
      <c r="BA85" s="19"/>
      <c r="BB85" s="7"/>
      <c r="BC85" s="7"/>
      <c r="BD85" s="7"/>
      <c r="BE85" s="34"/>
      <c r="BF85" s="7">
        <f>AX85-AZ85-BD85</f>
        <v>6419.069166666667</v>
      </c>
    </row>
    <row r="86" spans="2:58" ht="15" customHeight="1">
      <c r="B86" s="9" t="s">
        <v>144</v>
      </c>
      <c r="C86" s="35" t="s">
        <v>344</v>
      </c>
      <c r="D86" s="29">
        <v>5749018</v>
      </c>
      <c r="E86" s="10" t="s">
        <v>145</v>
      </c>
      <c r="G86" s="12">
        <v>138</v>
      </c>
      <c r="H86" s="13">
        <v>83892.49333333333</v>
      </c>
      <c r="J86" s="58">
        <v>0</v>
      </c>
      <c r="K86" s="59">
        <v>0</v>
      </c>
      <c r="L86" s="41"/>
      <c r="M86" s="58">
        <f>SUM(G86,J86)</f>
        <v>138</v>
      </c>
      <c r="N86" s="59">
        <f>SUM(H86,K86)</f>
        <v>83892.49333333333</v>
      </c>
      <c r="O86" s="41"/>
      <c r="P86" s="58">
        <v>0</v>
      </c>
      <c r="Q86" s="59">
        <v>0</v>
      </c>
      <c r="R86" s="41"/>
      <c r="S86" s="58">
        <v>0</v>
      </c>
      <c r="T86" s="59">
        <v>0</v>
      </c>
      <c r="U86" s="41"/>
      <c r="V86" s="58">
        <v>0</v>
      </c>
      <c r="W86" s="59">
        <v>0</v>
      </c>
      <c r="X86" s="41"/>
      <c r="Y86" s="58">
        <v>0</v>
      </c>
      <c r="Z86" s="59">
        <v>0</v>
      </c>
      <c r="AA86" s="41"/>
      <c r="AB86" s="58">
        <v>0</v>
      </c>
      <c r="AC86" s="59">
        <v>0</v>
      </c>
      <c r="AD86" s="41"/>
      <c r="AE86" s="58">
        <v>0</v>
      </c>
      <c r="AF86" s="59">
        <v>0</v>
      </c>
      <c r="AG86" s="41"/>
      <c r="AH86" s="58">
        <v>0</v>
      </c>
      <c r="AI86" s="59">
        <v>0</v>
      </c>
      <c r="AJ86" s="41"/>
      <c r="AK86" s="58">
        <v>0</v>
      </c>
      <c r="AL86" s="59">
        <v>0</v>
      </c>
      <c r="AM86" s="41"/>
      <c r="AN86" s="58">
        <v>0</v>
      </c>
      <c r="AO86" s="59">
        <v>0</v>
      </c>
      <c r="AP86" s="41"/>
      <c r="AQ86" s="58">
        <v>0</v>
      </c>
      <c r="AR86" s="59">
        <v>0</v>
      </c>
      <c r="AS86" s="41"/>
      <c r="AT86" s="42">
        <f>SUM(P86,S86,V86,Y86,AB86,AE86,AH86,AK86,AN86,AQ86)</f>
        <v>0</v>
      </c>
      <c r="AU86" s="43">
        <f>SUM(Q86,T86,W86,Z86,AC86,AF86,AI86,AL86,AO86,AR86)</f>
        <v>0</v>
      </c>
      <c r="AV86" s="41"/>
      <c r="AW86" s="42">
        <f>SUM(M86,AT86)</f>
        <v>138</v>
      </c>
      <c r="AX86" s="43">
        <f>SUM(N86,AU86)</f>
        <v>83892.49333333333</v>
      </c>
      <c r="AY86" s="41"/>
      <c r="AZ86" s="7">
        <v>0</v>
      </c>
      <c r="BA86" s="19"/>
      <c r="BB86" s="7"/>
      <c r="BC86" s="7"/>
      <c r="BD86" s="7">
        <v>0</v>
      </c>
      <c r="BE86" s="34"/>
      <c r="BF86" s="7">
        <f>AX86-AZ86-BD86</f>
        <v>83892.49333333333</v>
      </c>
    </row>
    <row r="87" spans="2:58" ht="15" customHeight="1">
      <c r="B87" s="9" t="s">
        <v>146</v>
      </c>
      <c r="C87" s="35" t="s">
        <v>344</v>
      </c>
      <c r="D87" s="29">
        <v>2377829</v>
      </c>
      <c r="E87" s="10" t="s">
        <v>147</v>
      </c>
      <c r="G87" s="12">
        <v>239.25</v>
      </c>
      <c r="H87" s="13">
        <v>311561.2658333333</v>
      </c>
      <c r="J87" s="58">
        <v>0</v>
      </c>
      <c r="K87" s="59">
        <v>0</v>
      </c>
      <c r="L87" s="41"/>
      <c r="M87" s="58">
        <f>SUM(G87,J87)</f>
        <v>239.25</v>
      </c>
      <c r="N87" s="59">
        <f>SUM(H87,K87)</f>
        <v>311561.2658333333</v>
      </c>
      <c r="O87" s="41"/>
      <c r="P87" s="58">
        <v>0</v>
      </c>
      <c r="Q87" s="59">
        <v>0</v>
      </c>
      <c r="R87" s="41"/>
      <c r="S87" s="58">
        <v>0</v>
      </c>
      <c r="T87" s="59">
        <v>0</v>
      </c>
      <c r="U87" s="41"/>
      <c r="V87" s="58">
        <v>0</v>
      </c>
      <c r="W87" s="59">
        <v>0</v>
      </c>
      <c r="X87" s="41"/>
      <c r="Y87" s="58">
        <v>0</v>
      </c>
      <c r="Z87" s="59">
        <v>0</v>
      </c>
      <c r="AA87" s="41"/>
      <c r="AB87" s="58">
        <v>0</v>
      </c>
      <c r="AC87" s="59">
        <v>0</v>
      </c>
      <c r="AD87" s="41"/>
      <c r="AE87" s="58">
        <v>0</v>
      </c>
      <c r="AF87" s="59">
        <v>0</v>
      </c>
      <c r="AG87" s="41"/>
      <c r="AH87" s="58">
        <v>0</v>
      </c>
      <c r="AI87" s="59">
        <v>0</v>
      </c>
      <c r="AJ87" s="41"/>
      <c r="AK87" s="58">
        <v>0</v>
      </c>
      <c r="AL87" s="59">
        <v>0</v>
      </c>
      <c r="AM87" s="41"/>
      <c r="AN87" s="58">
        <v>0</v>
      </c>
      <c r="AO87" s="59">
        <v>0</v>
      </c>
      <c r="AP87" s="41"/>
      <c r="AQ87" s="58">
        <v>0</v>
      </c>
      <c r="AR87" s="59">
        <v>0</v>
      </c>
      <c r="AS87" s="41"/>
      <c r="AT87" s="42">
        <f>SUM(P87,S87,V87,Y87,AB87,AE87,AH87,AK87,AN87,AQ87)</f>
        <v>0</v>
      </c>
      <c r="AU87" s="43">
        <f>SUM(Q87,T87,W87,Z87,AC87,AF87,AI87,AL87,AO87,AR87)</f>
        <v>0</v>
      </c>
      <c r="AV87" s="41"/>
      <c r="AW87" s="42">
        <f>SUM(M87,AT87)</f>
        <v>239.25</v>
      </c>
      <c r="AX87" s="43">
        <f>SUM(N87,AU87)</f>
        <v>311561.2658333333</v>
      </c>
      <c r="AY87" s="41"/>
      <c r="AZ87" s="7">
        <v>0</v>
      </c>
      <c r="BA87" s="19"/>
      <c r="BB87" s="7"/>
      <c r="BC87" s="7"/>
      <c r="BD87" s="7"/>
      <c r="BE87" s="34"/>
      <c r="BF87" s="7">
        <f>AX87-AZ87-BD87</f>
        <v>311561.2658333333</v>
      </c>
    </row>
    <row r="88" spans="2:58" ht="15" customHeight="1">
      <c r="B88" s="9" t="s">
        <v>148</v>
      </c>
      <c r="C88" s="35" t="s">
        <v>344</v>
      </c>
      <c r="D88" s="29">
        <v>2299836</v>
      </c>
      <c r="E88" s="10" t="s">
        <v>25</v>
      </c>
      <c r="G88" s="12">
        <v>50.25</v>
      </c>
      <c r="H88" s="13">
        <v>21660.090833333332</v>
      </c>
      <c r="J88" s="58">
        <v>0</v>
      </c>
      <c r="K88" s="59">
        <v>0</v>
      </c>
      <c r="L88" s="41"/>
      <c r="M88" s="58">
        <f>SUM(G88,J88)</f>
        <v>50.25</v>
      </c>
      <c r="N88" s="59">
        <f>SUM(H88,K88)</f>
        <v>21660.090833333332</v>
      </c>
      <c r="O88" s="41"/>
      <c r="P88" s="58">
        <v>0</v>
      </c>
      <c r="Q88" s="59">
        <v>0</v>
      </c>
      <c r="R88" s="41"/>
      <c r="S88" s="58">
        <v>0</v>
      </c>
      <c r="T88" s="59">
        <v>0</v>
      </c>
      <c r="U88" s="41"/>
      <c r="V88" s="58">
        <v>0</v>
      </c>
      <c r="W88" s="59">
        <v>0</v>
      </c>
      <c r="X88" s="41"/>
      <c r="Y88" s="58">
        <v>0</v>
      </c>
      <c r="Z88" s="59">
        <v>0</v>
      </c>
      <c r="AA88" s="41"/>
      <c r="AB88" s="58">
        <v>0</v>
      </c>
      <c r="AC88" s="59">
        <v>0</v>
      </c>
      <c r="AD88" s="41"/>
      <c r="AE88" s="58">
        <v>0</v>
      </c>
      <c r="AF88" s="59">
        <v>0</v>
      </c>
      <c r="AG88" s="41"/>
      <c r="AH88" s="58">
        <v>0</v>
      </c>
      <c r="AI88" s="59">
        <v>0</v>
      </c>
      <c r="AJ88" s="41"/>
      <c r="AK88" s="58">
        <v>0</v>
      </c>
      <c r="AL88" s="59">
        <v>0</v>
      </c>
      <c r="AM88" s="41"/>
      <c r="AN88" s="58">
        <v>0</v>
      </c>
      <c r="AO88" s="59">
        <v>0</v>
      </c>
      <c r="AP88" s="41"/>
      <c r="AQ88" s="58">
        <v>0</v>
      </c>
      <c r="AR88" s="59">
        <v>0</v>
      </c>
      <c r="AS88" s="41"/>
      <c r="AT88" s="42">
        <f>SUM(P88,S88,V88,Y88,AB88,AE88,AH88,AK88,AN88,AQ88)</f>
        <v>0</v>
      </c>
      <c r="AU88" s="43">
        <f>SUM(Q88,T88,W88,Z88,AC88,AF88,AI88,AL88,AO88,AR88)</f>
        <v>0</v>
      </c>
      <c r="AV88" s="41"/>
      <c r="AW88" s="42">
        <f>SUM(M88,AT88)</f>
        <v>50.25</v>
      </c>
      <c r="AX88" s="43">
        <f>SUM(N88,AU88)</f>
        <v>21660.090833333332</v>
      </c>
      <c r="AY88" s="41"/>
      <c r="AZ88" s="7">
        <v>0</v>
      </c>
      <c r="BA88" s="19"/>
      <c r="BB88" s="7"/>
      <c r="BC88" s="7"/>
      <c r="BD88" s="7"/>
      <c r="BE88" s="34"/>
      <c r="BF88" s="7">
        <f>AX88-AZ88-BD88</f>
        <v>21660.090833333332</v>
      </c>
    </row>
    <row r="89" spans="2:58" ht="15" customHeight="1">
      <c r="B89" s="9" t="s">
        <v>149</v>
      </c>
      <c r="C89" s="35" t="s">
        <v>344</v>
      </c>
      <c r="D89" s="29">
        <v>2550962</v>
      </c>
      <c r="E89" s="10" t="s">
        <v>150</v>
      </c>
      <c r="G89" s="12">
        <v>69.58333333333333</v>
      </c>
      <c r="H89" s="13">
        <v>38081.21</v>
      </c>
      <c r="J89" s="58">
        <v>0</v>
      </c>
      <c r="K89" s="59">
        <v>0</v>
      </c>
      <c r="L89" s="41"/>
      <c r="M89" s="58">
        <f>SUM(G89,J89)</f>
        <v>69.58333333333333</v>
      </c>
      <c r="N89" s="59">
        <f>SUM(H89,K89)</f>
        <v>38081.21</v>
      </c>
      <c r="O89" s="41"/>
      <c r="P89" s="58">
        <v>0</v>
      </c>
      <c r="Q89" s="59">
        <v>0</v>
      </c>
      <c r="R89" s="41"/>
      <c r="S89" s="58">
        <v>0</v>
      </c>
      <c r="T89" s="59">
        <v>0</v>
      </c>
      <c r="U89" s="41"/>
      <c r="V89" s="58">
        <v>0</v>
      </c>
      <c r="W89" s="59">
        <v>0</v>
      </c>
      <c r="X89" s="41"/>
      <c r="Y89" s="58">
        <v>0</v>
      </c>
      <c r="Z89" s="59">
        <v>0</v>
      </c>
      <c r="AA89" s="41"/>
      <c r="AB89" s="58">
        <v>0</v>
      </c>
      <c r="AC89" s="59">
        <v>0</v>
      </c>
      <c r="AD89" s="41"/>
      <c r="AE89" s="58">
        <v>0</v>
      </c>
      <c r="AF89" s="59">
        <v>0</v>
      </c>
      <c r="AG89" s="41"/>
      <c r="AH89" s="58">
        <v>0</v>
      </c>
      <c r="AI89" s="59">
        <v>0</v>
      </c>
      <c r="AJ89" s="41"/>
      <c r="AK89" s="58">
        <v>0</v>
      </c>
      <c r="AL89" s="59">
        <v>0</v>
      </c>
      <c r="AM89" s="41"/>
      <c r="AN89" s="58">
        <v>0</v>
      </c>
      <c r="AO89" s="59">
        <v>0</v>
      </c>
      <c r="AP89" s="41"/>
      <c r="AQ89" s="58">
        <v>0</v>
      </c>
      <c r="AR89" s="59">
        <v>0</v>
      </c>
      <c r="AS89" s="41"/>
      <c r="AT89" s="42">
        <f>SUM(P89,S89,V89,Y89,AB89,AE89,AH89,AK89,AN89,AQ89)</f>
        <v>0</v>
      </c>
      <c r="AU89" s="43">
        <f>SUM(Q89,T89,W89,Z89,AC89,AF89,AI89,AL89,AO89,AR89)</f>
        <v>0</v>
      </c>
      <c r="AV89" s="41"/>
      <c r="AW89" s="42">
        <f>SUM(M89,AT89)</f>
        <v>69.58333333333333</v>
      </c>
      <c r="AX89" s="43">
        <f>SUM(N89,AU89)</f>
        <v>38081.21</v>
      </c>
      <c r="AY89" s="41"/>
      <c r="AZ89" s="7">
        <v>0</v>
      </c>
      <c r="BA89" s="19"/>
      <c r="BB89" s="7"/>
      <c r="BC89" s="7"/>
      <c r="BD89" s="7"/>
      <c r="BE89" s="34"/>
      <c r="BF89" s="7">
        <f>AX89-AZ89-BD89</f>
        <v>38081.21</v>
      </c>
    </row>
    <row r="90" spans="2:58" ht="15" customHeight="1">
      <c r="B90" s="9" t="s">
        <v>151</v>
      </c>
      <c r="C90" s="35" t="s">
        <v>345</v>
      </c>
      <c r="D90" s="29">
        <v>2306336</v>
      </c>
      <c r="E90" s="10" t="s">
        <v>152</v>
      </c>
      <c r="G90" s="12">
        <v>563.5</v>
      </c>
      <c r="H90" s="13">
        <v>1048022.5858333333</v>
      </c>
      <c r="J90" s="58">
        <v>36.333333333333364</v>
      </c>
      <c r="K90" s="59">
        <v>60059.9375</v>
      </c>
      <c r="L90" s="41"/>
      <c r="M90" s="58">
        <f>SUM(G90,J90)</f>
        <v>599.8333333333334</v>
      </c>
      <c r="N90" s="59">
        <f>SUM(H90,K90)</f>
        <v>1108082.5233333334</v>
      </c>
      <c r="O90" s="41"/>
      <c r="P90" s="60">
        <v>22.5</v>
      </c>
      <c r="Q90" s="7">
        <v>155976.27416666664</v>
      </c>
      <c r="R90" s="41"/>
      <c r="S90" s="58">
        <v>0</v>
      </c>
      <c r="T90" s="59">
        <v>0</v>
      </c>
      <c r="U90" s="41"/>
      <c r="V90" s="60">
        <v>18.083333333333332</v>
      </c>
      <c r="W90" s="7">
        <v>140498.6975</v>
      </c>
      <c r="X90" s="41"/>
      <c r="Y90" s="60">
        <v>54.333333333333336</v>
      </c>
      <c r="Z90" s="7">
        <v>232311.79916666666</v>
      </c>
      <c r="AA90" s="41"/>
      <c r="AB90" s="58">
        <v>0</v>
      </c>
      <c r="AC90" s="59">
        <v>0</v>
      </c>
      <c r="AD90" s="41"/>
      <c r="AE90" s="58">
        <v>0</v>
      </c>
      <c r="AF90" s="59">
        <v>0</v>
      </c>
      <c r="AG90" s="41"/>
      <c r="AH90" s="58">
        <v>0</v>
      </c>
      <c r="AI90" s="59">
        <v>0</v>
      </c>
      <c r="AJ90" s="41"/>
      <c r="AK90" s="58">
        <v>0</v>
      </c>
      <c r="AL90" s="59">
        <v>0</v>
      </c>
      <c r="AM90" s="41"/>
      <c r="AN90" s="58">
        <v>0</v>
      </c>
      <c r="AO90" s="59">
        <v>0</v>
      </c>
      <c r="AP90" s="41"/>
      <c r="AQ90" s="58">
        <v>0</v>
      </c>
      <c r="AR90" s="59">
        <v>0</v>
      </c>
      <c r="AS90" s="41"/>
      <c r="AT90" s="42">
        <f>SUM(P90,S90,V90,Y90,AB90,AE90,AH90,AK90,AN90,AQ90)</f>
        <v>94.91666666666666</v>
      </c>
      <c r="AU90" s="43">
        <f>SUM(Q90,T90,W90,Z90,AC90,AF90,AI90,AL90,AO90,AR90)</f>
        <v>528786.7708333334</v>
      </c>
      <c r="AV90" s="41"/>
      <c r="AW90" s="42">
        <f>SUM(M90,AT90)</f>
        <v>694.75</v>
      </c>
      <c r="AX90" s="43">
        <f>SUM(N90,AU90)</f>
        <v>1636869.294166667</v>
      </c>
      <c r="AY90" s="41"/>
      <c r="AZ90" s="7">
        <v>18554.35</v>
      </c>
      <c r="BA90" s="19"/>
      <c r="BB90" s="7"/>
      <c r="BC90" s="7"/>
      <c r="BD90" s="7">
        <v>0</v>
      </c>
      <c r="BE90" s="34"/>
      <c r="BF90" s="7">
        <f>AX90-AZ90-BD90</f>
        <v>1618314.9441666668</v>
      </c>
    </row>
    <row r="91" spans="2:58" ht="15" customHeight="1">
      <c r="B91" s="9" t="s">
        <v>151</v>
      </c>
      <c r="C91" s="35" t="s">
        <v>345</v>
      </c>
      <c r="D91" s="29">
        <v>2306344</v>
      </c>
      <c r="E91" s="10" t="s">
        <v>153</v>
      </c>
      <c r="G91" s="12">
        <v>480.4166666666667</v>
      </c>
      <c r="H91" s="13">
        <v>513288.89916666667</v>
      </c>
      <c r="J91" s="58">
        <v>2.5833333333333366</v>
      </c>
      <c r="K91" s="59">
        <v>10592.377500000004</v>
      </c>
      <c r="L91" s="41"/>
      <c r="M91" s="58">
        <f>SUM(G91,J91)</f>
        <v>483</v>
      </c>
      <c r="N91" s="59">
        <f>SUM(H91,K91)</f>
        <v>523881.2766666667</v>
      </c>
      <c r="O91" s="41"/>
      <c r="P91" s="58">
        <v>0</v>
      </c>
      <c r="Q91" s="59">
        <v>0</v>
      </c>
      <c r="R91" s="41"/>
      <c r="S91" s="58">
        <v>0</v>
      </c>
      <c r="T91" s="59">
        <v>0</v>
      </c>
      <c r="U91" s="41"/>
      <c r="V91" s="58">
        <v>0</v>
      </c>
      <c r="W91" s="59">
        <v>0</v>
      </c>
      <c r="X91" s="41"/>
      <c r="Y91" s="58">
        <v>0</v>
      </c>
      <c r="Z91" s="59">
        <v>0</v>
      </c>
      <c r="AA91" s="41"/>
      <c r="AB91" s="58">
        <v>0</v>
      </c>
      <c r="AC91" s="59">
        <v>0</v>
      </c>
      <c r="AD91" s="41"/>
      <c r="AE91" s="58">
        <v>0</v>
      </c>
      <c r="AF91" s="59">
        <v>0</v>
      </c>
      <c r="AG91" s="41"/>
      <c r="AH91" s="58">
        <v>0</v>
      </c>
      <c r="AI91" s="59">
        <v>0</v>
      </c>
      <c r="AJ91" s="41"/>
      <c r="AK91" s="58">
        <v>0</v>
      </c>
      <c r="AL91" s="59">
        <v>0</v>
      </c>
      <c r="AM91" s="41"/>
      <c r="AN91" s="58">
        <v>0</v>
      </c>
      <c r="AO91" s="59">
        <v>0</v>
      </c>
      <c r="AP91" s="41"/>
      <c r="AQ91" s="58">
        <v>0</v>
      </c>
      <c r="AR91" s="59">
        <v>0</v>
      </c>
      <c r="AS91" s="41"/>
      <c r="AT91" s="42">
        <f>SUM(P91,S91,V91,Y91,AB91,AE91,AH91,AK91,AN91,AQ91)</f>
        <v>0</v>
      </c>
      <c r="AU91" s="43">
        <f>SUM(Q91,T91,W91,Z91,AC91,AF91,AI91,AL91,AO91,AR91)</f>
        <v>0</v>
      </c>
      <c r="AV91" s="41"/>
      <c r="AW91" s="42">
        <f>SUM(M91,AT91)</f>
        <v>483</v>
      </c>
      <c r="AX91" s="43">
        <f>SUM(N91,AU91)</f>
        <v>523881.2766666667</v>
      </c>
      <c r="AY91" s="41"/>
      <c r="AZ91" s="7">
        <v>0</v>
      </c>
      <c r="BA91" s="19"/>
      <c r="BB91" s="7"/>
      <c r="BC91" s="7"/>
      <c r="BD91" s="7"/>
      <c r="BE91" s="34"/>
      <c r="BF91" s="7">
        <f>AX91-AZ91-BD91</f>
        <v>523881.2766666667</v>
      </c>
    </row>
    <row r="92" spans="2:58" ht="15" customHeight="1">
      <c r="B92" s="17" t="s">
        <v>151</v>
      </c>
      <c r="C92" s="35" t="s">
        <v>345</v>
      </c>
      <c r="D92" s="5">
        <v>6722180</v>
      </c>
      <c r="E92" s="17" t="s">
        <v>76</v>
      </c>
      <c r="G92" s="12">
        <v>0</v>
      </c>
      <c r="H92" s="13">
        <v>0</v>
      </c>
      <c r="J92" s="58">
        <v>0</v>
      </c>
      <c r="K92" s="59">
        <v>0</v>
      </c>
      <c r="L92" s="41"/>
      <c r="M92" s="58">
        <f>SUM(G92,J92)</f>
        <v>0</v>
      </c>
      <c r="N92" s="59">
        <f>SUM(H92,K92)</f>
        <v>0</v>
      </c>
      <c r="O92" s="41"/>
      <c r="P92" s="58">
        <v>0</v>
      </c>
      <c r="Q92" s="59">
        <v>0</v>
      </c>
      <c r="R92" s="41"/>
      <c r="S92" s="58">
        <v>0</v>
      </c>
      <c r="T92" s="59">
        <v>0</v>
      </c>
      <c r="U92" s="41"/>
      <c r="V92" s="58">
        <v>0</v>
      </c>
      <c r="W92" s="59">
        <v>0</v>
      </c>
      <c r="X92" s="41"/>
      <c r="Y92" s="58">
        <v>0</v>
      </c>
      <c r="Z92" s="59">
        <v>0</v>
      </c>
      <c r="AA92" s="41"/>
      <c r="AB92" s="58">
        <v>0</v>
      </c>
      <c r="AC92" s="59">
        <v>0</v>
      </c>
      <c r="AD92" s="41"/>
      <c r="AE92" s="58">
        <v>0</v>
      </c>
      <c r="AF92" s="59">
        <v>0</v>
      </c>
      <c r="AG92" s="41"/>
      <c r="AH92" s="58">
        <v>0</v>
      </c>
      <c r="AI92" s="59">
        <v>0</v>
      </c>
      <c r="AJ92" s="41"/>
      <c r="AK92" s="58">
        <v>0</v>
      </c>
      <c r="AL92" s="59">
        <v>0</v>
      </c>
      <c r="AM92" s="41"/>
      <c r="AN92" s="58">
        <v>0</v>
      </c>
      <c r="AO92" s="59">
        <v>0</v>
      </c>
      <c r="AP92" s="41"/>
      <c r="AQ92" s="58">
        <v>0</v>
      </c>
      <c r="AR92" s="59">
        <v>0</v>
      </c>
      <c r="AS92" s="41"/>
      <c r="AT92" s="42">
        <f>SUM(P92,S92,V92,Y92,AB92,AE92,AH92,AK92,AN92,AQ92)</f>
        <v>0</v>
      </c>
      <c r="AU92" s="43">
        <f>SUM(Q92,T92,W92,Z92,AC92,AF92,AI92,AL92,AO92,AR92)</f>
        <v>0</v>
      </c>
      <c r="AV92" s="41"/>
      <c r="AW92" s="42">
        <f>SUM(M92,AT92)</f>
        <v>0</v>
      </c>
      <c r="AX92" s="43">
        <f>SUM(N92,AU92)</f>
        <v>0</v>
      </c>
      <c r="AY92" s="41"/>
      <c r="AZ92" s="7">
        <v>0</v>
      </c>
      <c r="BA92" s="19"/>
      <c r="BB92" s="7"/>
      <c r="BC92" s="7"/>
      <c r="BD92" s="7">
        <v>0</v>
      </c>
      <c r="BE92" s="34"/>
      <c r="BF92" s="7">
        <f>AX92-AZ92-BD92</f>
        <v>0</v>
      </c>
    </row>
    <row r="93" spans="2:58" ht="15" customHeight="1">
      <c r="B93" s="9" t="s">
        <v>154</v>
      </c>
      <c r="C93" s="35" t="s">
        <v>344</v>
      </c>
      <c r="D93" s="29">
        <v>2560771</v>
      </c>
      <c r="E93" s="10" t="s">
        <v>155</v>
      </c>
      <c r="G93" s="12">
        <v>476.9166666666667</v>
      </c>
      <c r="H93" s="13">
        <v>722031.4091666667</v>
      </c>
      <c r="J93" s="58">
        <v>95.0833333333334</v>
      </c>
      <c r="K93" s="59">
        <v>191610.80499999964</v>
      </c>
      <c r="L93" s="41"/>
      <c r="M93" s="58">
        <f>SUM(G93,J93)</f>
        <v>572.0000000000001</v>
      </c>
      <c r="N93" s="59">
        <f>SUM(H93,K93)</f>
        <v>913642.2141666664</v>
      </c>
      <c r="O93" s="41"/>
      <c r="P93" s="60">
        <v>20.166666666666668</v>
      </c>
      <c r="Q93" s="7">
        <v>74976.78583333333</v>
      </c>
      <c r="R93" s="41"/>
      <c r="S93" s="58">
        <v>0</v>
      </c>
      <c r="T93" s="59">
        <v>0</v>
      </c>
      <c r="U93" s="41"/>
      <c r="V93" s="58">
        <v>0</v>
      </c>
      <c r="W93" s="59">
        <v>0</v>
      </c>
      <c r="X93" s="41"/>
      <c r="Y93" s="60">
        <v>90.91666666666667</v>
      </c>
      <c r="Z93" s="7">
        <v>561483.6416666666</v>
      </c>
      <c r="AA93" s="41"/>
      <c r="AB93" s="58">
        <v>0</v>
      </c>
      <c r="AC93" s="59">
        <v>0</v>
      </c>
      <c r="AD93" s="41"/>
      <c r="AE93" s="58">
        <v>0</v>
      </c>
      <c r="AF93" s="59">
        <v>0</v>
      </c>
      <c r="AG93" s="41"/>
      <c r="AH93" s="58">
        <v>0</v>
      </c>
      <c r="AI93" s="59">
        <v>0</v>
      </c>
      <c r="AJ93" s="41"/>
      <c r="AK93" s="58">
        <v>0</v>
      </c>
      <c r="AL93" s="59">
        <v>0</v>
      </c>
      <c r="AM93" s="41"/>
      <c r="AN93" s="58">
        <v>0</v>
      </c>
      <c r="AO93" s="59">
        <v>0</v>
      </c>
      <c r="AP93" s="41"/>
      <c r="AQ93" s="58">
        <v>0</v>
      </c>
      <c r="AR93" s="59">
        <v>0</v>
      </c>
      <c r="AS93" s="41"/>
      <c r="AT93" s="42">
        <f>SUM(P93,S93,V93,Y93,AB93,AE93,AH93,AK93,AN93,AQ93)</f>
        <v>111.08333333333334</v>
      </c>
      <c r="AU93" s="43">
        <f>SUM(Q93,T93,W93,Z93,AC93,AF93,AI93,AL93,AO93,AR93)</f>
        <v>636460.4275</v>
      </c>
      <c r="AV93" s="41"/>
      <c r="AW93" s="42">
        <f>SUM(M93,AT93)</f>
        <v>683.0833333333335</v>
      </c>
      <c r="AX93" s="43">
        <f>SUM(N93,AU93)</f>
        <v>1550102.6416666664</v>
      </c>
      <c r="AY93" s="41"/>
      <c r="AZ93" s="7">
        <v>233455.73</v>
      </c>
      <c r="BA93" s="19"/>
      <c r="BB93" s="7"/>
      <c r="BC93" s="7"/>
      <c r="BD93" s="7">
        <v>0</v>
      </c>
      <c r="BE93" s="34"/>
      <c r="BF93" s="7">
        <f>AX93-AZ93-BD93</f>
        <v>1316646.9116666664</v>
      </c>
    </row>
    <row r="94" spans="2:58" ht="15" customHeight="1">
      <c r="B94" s="9" t="s">
        <v>156</v>
      </c>
      <c r="C94" s="35" t="s">
        <v>344</v>
      </c>
      <c r="D94" s="29">
        <v>2436450</v>
      </c>
      <c r="E94" s="10" t="s">
        <v>157</v>
      </c>
      <c r="G94" s="12">
        <v>612.6666666666666</v>
      </c>
      <c r="H94" s="13">
        <v>955136.0800000001</v>
      </c>
      <c r="J94" s="58">
        <v>31.000000000000032</v>
      </c>
      <c r="K94" s="59">
        <v>86875.19583333338</v>
      </c>
      <c r="L94" s="41"/>
      <c r="M94" s="58">
        <f>SUM(G94,J94)</f>
        <v>643.6666666666666</v>
      </c>
      <c r="N94" s="59">
        <f>SUM(H94,K94)</f>
        <v>1042011.2758333335</v>
      </c>
      <c r="O94" s="41"/>
      <c r="P94" s="58">
        <v>0</v>
      </c>
      <c r="Q94" s="59">
        <v>0</v>
      </c>
      <c r="R94" s="41"/>
      <c r="S94" s="58">
        <v>0</v>
      </c>
      <c r="T94" s="59">
        <v>0</v>
      </c>
      <c r="U94" s="41"/>
      <c r="V94" s="58">
        <v>0</v>
      </c>
      <c r="W94" s="59">
        <v>0</v>
      </c>
      <c r="X94" s="41"/>
      <c r="Y94" s="58">
        <v>0</v>
      </c>
      <c r="Z94" s="59">
        <v>0</v>
      </c>
      <c r="AA94" s="41"/>
      <c r="AB94" s="60">
        <v>15.166666666666666</v>
      </c>
      <c r="AC94" s="7">
        <v>193051.07499999998</v>
      </c>
      <c r="AD94" s="41"/>
      <c r="AE94" s="60">
        <v>1.5</v>
      </c>
      <c r="AF94" s="7">
        <v>4895.586666666667</v>
      </c>
      <c r="AG94" s="41"/>
      <c r="AH94" s="60">
        <v>60.333333333333336</v>
      </c>
      <c r="AI94" s="7">
        <v>453077.01666666666</v>
      </c>
      <c r="AJ94" s="41"/>
      <c r="AK94" s="60">
        <v>9.166666666666666</v>
      </c>
      <c r="AL94" s="7">
        <v>37004.055</v>
      </c>
      <c r="AM94" s="41"/>
      <c r="AN94" s="58">
        <v>0</v>
      </c>
      <c r="AO94" s="59">
        <v>0</v>
      </c>
      <c r="AP94" s="41"/>
      <c r="AQ94" s="60">
        <v>11.666666666666666</v>
      </c>
      <c r="AR94" s="7">
        <v>88253.27</v>
      </c>
      <c r="AS94" s="41"/>
      <c r="AT94" s="42">
        <f>SUM(P94,S94,V94,Y94,AB94,AE94,AH94,AK94,AN94,AQ94)</f>
        <v>97.83333333333334</v>
      </c>
      <c r="AU94" s="43">
        <f>SUM(Q94,T94,W94,Z94,AC94,AF94,AI94,AL94,AO94,AR94)</f>
        <v>776281.0033333334</v>
      </c>
      <c r="AV94" s="41"/>
      <c r="AW94" s="42">
        <f>SUM(M94,AT94)</f>
        <v>741.5</v>
      </c>
      <c r="AX94" s="43">
        <f>SUM(N94,AU94)</f>
        <v>1818292.2791666668</v>
      </c>
      <c r="AY94" s="41"/>
      <c r="AZ94" s="7">
        <v>0</v>
      </c>
      <c r="BA94" s="19"/>
      <c r="BB94" s="7" t="s">
        <v>338</v>
      </c>
      <c r="BC94" s="7">
        <v>25600</v>
      </c>
      <c r="BD94" s="7">
        <v>25600</v>
      </c>
      <c r="BE94" s="34"/>
      <c r="BF94" s="7">
        <f>AX94-AZ94-BD94</f>
        <v>1792692.2791666668</v>
      </c>
    </row>
    <row r="95" spans="2:58" ht="15" customHeight="1">
      <c r="B95" s="9" t="s">
        <v>156</v>
      </c>
      <c r="C95" s="35" t="s">
        <v>345</v>
      </c>
      <c r="D95" s="29">
        <v>2436469</v>
      </c>
      <c r="E95" s="10" t="s">
        <v>158</v>
      </c>
      <c r="G95" s="12">
        <v>1003.3333333333334</v>
      </c>
      <c r="H95" s="13">
        <v>1408663.3666666665</v>
      </c>
      <c r="J95" s="58">
        <v>63.583333333333364</v>
      </c>
      <c r="K95" s="59">
        <v>218055.88499999966</v>
      </c>
      <c r="L95" s="41"/>
      <c r="M95" s="58">
        <f>SUM(G95,J95)</f>
        <v>1066.9166666666667</v>
      </c>
      <c r="N95" s="59">
        <f>SUM(H95,K95)</f>
        <v>1626719.251666666</v>
      </c>
      <c r="O95" s="41"/>
      <c r="P95" s="60">
        <v>20.833333333333332</v>
      </c>
      <c r="Q95" s="7">
        <v>83521.44249999999</v>
      </c>
      <c r="R95" s="41"/>
      <c r="S95" s="60">
        <v>5.416666666666667</v>
      </c>
      <c r="T95" s="7">
        <v>65133.92083333334</v>
      </c>
      <c r="U95" s="41"/>
      <c r="V95" s="60">
        <v>17</v>
      </c>
      <c r="W95" s="7">
        <v>86574.13416666667</v>
      </c>
      <c r="X95" s="41"/>
      <c r="Y95" s="60">
        <v>86.16666666666667</v>
      </c>
      <c r="Z95" s="7">
        <v>257197.30999999997</v>
      </c>
      <c r="AA95" s="41"/>
      <c r="AB95" s="60">
        <v>0.16666666666666666</v>
      </c>
      <c r="AC95" s="7">
        <v>1580.8925</v>
      </c>
      <c r="AD95" s="41"/>
      <c r="AE95" s="58">
        <v>0</v>
      </c>
      <c r="AF95" s="59">
        <v>0</v>
      </c>
      <c r="AG95" s="41"/>
      <c r="AH95" s="58">
        <v>0</v>
      </c>
      <c r="AI95" s="59">
        <v>0</v>
      </c>
      <c r="AJ95" s="41"/>
      <c r="AK95" s="58">
        <v>0</v>
      </c>
      <c r="AL95" s="59">
        <v>0</v>
      </c>
      <c r="AM95" s="41"/>
      <c r="AN95" s="58">
        <v>0</v>
      </c>
      <c r="AO95" s="59">
        <v>0</v>
      </c>
      <c r="AP95" s="41"/>
      <c r="AQ95" s="58">
        <v>0</v>
      </c>
      <c r="AR95" s="59">
        <v>0</v>
      </c>
      <c r="AS95" s="41"/>
      <c r="AT95" s="42">
        <f>SUM(P95,S95,V95,Y95,AB95,AE95,AH95,AK95,AN95,AQ95)</f>
        <v>129.58333333333334</v>
      </c>
      <c r="AU95" s="43">
        <f>SUM(Q95,T95,W95,Z95,AC95,AF95,AI95,AL95,AO95,AR95)</f>
        <v>494007.7</v>
      </c>
      <c r="AV95" s="41"/>
      <c r="AW95" s="42">
        <f>SUM(M95,AT95)</f>
        <v>1196.5</v>
      </c>
      <c r="AX95" s="43">
        <f>SUM(N95,AU95)</f>
        <v>2120726.951666666</v>
      </c>
      <c r="AY95" s="41"/>
      <c r="AZ95" s="7">
        <v>2811.24</v>
      </c>
      <c r="BA95" s="19"/>
      <c r="BB95" s="7"/>
      <c r="BC95" s="7"/>
      <c r="BD95" s="7">
        <v>0</v>
      </c>
      <c r="BE95" s="34"/>
      <c r="BF95" s="7">
        <f>AX95-AZ95-BD95</f>
        <v>2117915.711666666</v>
      </c>
    </row>
    <row r="96" spans="2:58" ht="15" customHeight="1">
      <c r="B96" s="9" t="s">
        <v>156</v>
      </c>
      <c r="C96" s="35" t="s">
        <v>344</v>
      </c>
      <c r="D96" s="29">
        <v>2436477</v>
      </c>
      <c r="E96" s="10" t="s">
        <v>160</v>
      </c>
      <c r="G96" s="12">
        <v>683</v>
      </c>
      <c r="H96" s="13">
        <v>661984.715</v>
      </c>
      <c r="J96" s="58">
        <v>0</v>
      </c>
      <c r="K96" s="59">
        <v>0</v>
      </c>
      <c r="L96" s="41"/>
      <c r="M96" s="58">
        <f>SUM(G96,J96)</f>
        <v>683</v>
      </c>
      <c r="N96" s="59">
        <f>SUM(H96,K96)</f>
        <v>661984.715</v>
      </c>
      <c r="O96" s="41"/>
      <c r="P96" s="58">
        <v>0</v>
      </c>
      <c r="Q96" s="59">
        <v>0</v>
      </c>
      <c r="R96" s="41"/>
      <c r="S96" s="58">
        <v>0</v>
      </c>
      <c r="T96" s="59">
        <v>0</v>
      </c>
      <c r="U96" s="41"/>
      <c r="V96" s="58">
        <v>0</v>
      </c>
      <c r="W96" s="59">
        <v>0</v>
      </c>
      <c r="X96" s="41"/>
      <c r="Y96" s="58">
        <v>0</v>
      </c>
      <c r="Z96" s="59">
        <v>0</v>
      </c>
      <c r="AA96" s="41"/>
      <c r="AB96" s="58">
        <v>0</v>
      </c>
      <c r="AC96" s="59">
        <v>0</v>
      </c>
      <c r="AD96" s="41"/>
      <c r="AE96" s="58">
        <v>0</v>
      </c>
      <c r="AF96" s="59">
        <v>0</v>
      </c>
      <c r="AG96" s="41"/>
      <c r="AH96" s="58">
        <v>0</v>
      </c>
      <c r="AI96" s="59">
        <v>0</v>
      </c>
      <c r="AJ96" s="41"/>
      <c r="AK96" s="58">
        <v>0</v>
      </c>
      <c r="AL96" s="59">
        <v>0</v>
      </c>
      <c r="AM96" s="41"/>
      <c r="AN96" s="58">
        <v>0</v>
      </c>
      <c r="AO96" s="59">
        <v>0</v>
      </c>
      <c r="AP96" s="41"/>
      <c r="AQ96" s="58">
        <v>0</v>
      </c>
      <c r="AR96" s="59">
        <v>0</v>
      </c>
      <c r="AS96" s="41"/>
      <c r="AT96" s="42">
        <f>SUM(P96,S96,V96,Y96,AB96,AE96,AH96,AK96,AN96,AQ96)</f>
        <v>0</v>
      </c>
      <c r="AU96" s="43">
        <f>SUM(Q96,T96,W96,Z96,AC96,AF96,AI96,AL96,AO96,AR96)</f>
        <v>0</v>
      </c>
      <c r="AV96" s="41"/>
      <c r="AW96" s="42">
        <f>SUM(M96,AT96)</f>
        <v>683</v>
      </c>
      <c r="AX96" s="43">
        <f>SUM(N96,AU96)</f>
        <v>661984.715</v>
      </c>
      <c r="AY96" s="41"/>
      <c r="AZ96" s="7">
        <v>0</v>
      </c>
      <c r="BA96" s="19"/>
      <c r="BB96" s="7"/>
      <c r="BC96" s="7"/>
      <c r="BD96" s="7"/>
      <c r="BE96" s="34"/>
      <c r="BF96" s="7">
        <f>AX96-AZ96-BD96</f>
        <v>661984.715</v>
      </c>
    </row>
    <row r="97" spans="2:58" ht="15" customHeight="1">
      <c r="B97" s="9" t="s">
        <v>156</v>
      </c>
      <c r="C97" s="35" t="s">
        <v>345</v>
      </c>
      <c r="D97" s="29">
        <v>2521296</v>
      </c>
      <c r="E97" s="10" t="s">
        <v>161</v>
      </c>
      <c r="G97" s="12">
        <v>206.66666666666666</v>
      </c>
      <c r="H97" s="13">
        <v>152210.14166666666</v>
      </c>
      <c r="J97" s="58">
        <v>0</v>
      </c>
      <c r="K97" s="59">
        <v>0</v>
      </c>
      <c r="L97" s="41"/>
      <c r="M97" s="58">
        <f>SUM(G97,J97)</f>
        <v>206.66666666666666</v>
      </c>
      <c r="N97" s="59">
        <f>SUM(H97,K97)</f>
        <v>152210.14166666666</v>
      </c>
      <c r="O97" s="41"/>
      <c r="P97" s="58">
        <v>0</v>
      </c>
      <c r="Q97" s="59">
        <v>0</v>
      </c>
      <c r="R97" s="41"/>
      <c r="S97" s="58">
        <v>0</v>
      </c>
      <c r="T97" s="59">
        <v>0</v>
      </c>
      <c r="U97" s="41"/>
      <c r="V97" s="58">
        <v>0</v>
      </c>
      <c r="W97" s="59">
        <v>0</v>
      </c>
      <c r="X97" s="41"/>
      <c r="Y97" s="58">
        <v>0</v>
      </c>
      <c r="Z97" s="59">
        <v>0</v>
      </c>
      <c r="AA97" s="41"/>
      <c r="AB97" s="58">
        <v>0</v>
      </c>
      <c r="AC97" s="59">
        <v>0</v>
      </c>
      <c r="AD97" s="41"/>
      <c r="AE97" s="58">
        <v>0</v>
      </c>
      <c r="AF97" s="59">
        <v>0</v>
      </c>
      <c r="AG97" s="41"/>
      <c r="AH97" s="58">
        <v>0</v>
      </c>
      <c r="AI97" s="59">
        <v>0</v>
      </c>
      <c r="AJ97" s="41"/>
      <c r="AK97" s="58">
        <v>0</v>
      </c>
      <c r="AL97" s="59">
        <v>0</v>
      </c>
      <c r="AM97" s="41"/>
      <c r="AN97" s="58">
        <v>0</v>
      </c>
      <c r="AO97" s="59">
        <v>0</v>
      </c>
      <c r="AP97" s="41"/>
      <c r="AQ97" s="58">
        <v>0</v>
      </c>
      <c r="AR97" s="59">
        <v>0</v>
      </c>
      <c r="AS97" s="41"/>
      <c r="AT97" s="42">
        <f>SUM(P97,S97,V97,Y97,AB97,AE97,AH97,AK97,AN97,AQ97)</f>
        <v>0</v>
      </c>
      <c r="AU97" s="43">
        <f>SUM(Q97,T97,W97,Z97,AC97,AF97,AI97,AL97,AO97,AR97)</f>
        <v>0</v>
      </c>
      <c r="AV97" s="41"/>
      <c r="AW97" s="42">
        <f>SUM(M97,AT97)</f>
        <v>206.66666666666666</v>
      </c>
      <c r="AX97" s="43">
        <f>SUM(N97,AU97)</f>
        <v>152210.14166666666</v>
      </c>
      <c r="AY97" s="41"/>
      <c r="AZ97" s="7">
        <v>0</v>
      </c>
      <c r="BA97" s="19"/>
      <c r="BB97" s="7"/>
      <c r="BC97" s="7"/>
      <c r="BD97" s="7"/>
      <c r="BE97" s="34"/>
      <c r="BF97" s="7">
        <f>AX97-AZ97-BD97</f>
        <v>152210.14166666666</v>
      </c>
    </row>
    <row r="98" spans="2:58" ht="15" customHeight="1">
      <c r="B98" s="9" t="s">
        <v>156</v>
      </c>
      <c r="C98" s="35" t="s">
        <v>344</v>
      </c>
      <c r="D98" s="29">
        <v>6048692</v>
      </c>
      <c r="E98" s="10" t="s">
        <v>159</v>
      </c>
      <c r="G98" s="12">
        <v>538.0833333333334</v>
      </c>
      <c r="H98" s="13">
        <v>557028.24</v>
      </c>
      <c r="J98" s="58">
        <v>39.000000000000036</v>
      </c>
      <c r="K98" s="59">
        <v>278765.318333333</v>
      </c>
      <c r="L98" s="41"/>
      <c r="M98" s="58">
        <f>SUM(G98,J98)</f>
        <v>577.0833333333334</v>
      </c>
      <c r="N98" s="59">
        <f>SUM(H98,K98)</f>
        <v>835793.558333333</v>
      </c>
      <c r="O98" s="41"/>
      <c r="P98" s="60">
        <v>1.75</v>
      </c>
      <c r="Q98" s="7">
        <v>6849.309166666666</v>
      </c>
      <c r="R98" s="41"/>
      <c r="S98" s="58">
        <v>0</v>
      </c>
      <c r="T98" s="59">
        <v>0</v>
      </c>
      <c r="U98" s="41"/>
      <c r="V98" s="60">
        <v>5.833333333333333</v>
      </c>
      <c r="W98" s="7">
        <v>40231.76416666667</v>
      </c>
      <c r="X98" s="41"/>
      <c r="Y98" s="58">
        <v>0</v>
      </c>
      <c r="Z98" s="59">
        <v>0</v>
      </c>
      <c r="AA98" s="41"/>
      <c r="AB98" s="60">
        <v>3.75</v>
      </c>
      <c r="AC98" s="7">
        <v>60828.91166666666</v>
      </c>
      <c r="AD98" s="41"/>
      <c r="AE98" s="58">
        <v>0</v>
      </c>
      <c r="AF98" s="59">
        <v>0</v>
      </c>
      <c r="AG98" s="41"/>
      <c r="AH98" s="58">
        <v>0</v>
      </c>
      <c r="AI98" s="59">
        <v>0</v>
      </c>
      <c r="AJ98" s="41"/>
      <c r="AK98" s="58">
        <v>0</v>
      </c>
      <c r="AL98" s="59">
        <v>0</v>
      </c>
      <c r="AM98" s="41"/>
      <c r="AN98" s="58">
        <v>0</v>
      </c>
      <c r="AO98" s="59">
        <v>0</v>
      </c>
      <c r="AP98" s="41"/>
      <c r="AQ98" s="58">
        <v>0</v>
      </c>
      <c r="AR98" s="59">
        <v>0</v>
      </c>
      <c r="AS98" s="41"/>
      <c r="AT98" s="42">
        <f>SUM(P98,S98,V98,Y98,AB98,AE98,AH98,AK98,AN98,AQ98)</f>
        <v>11.333333333333332</v>
      </c>
      <c r="AU98" s="43">
        <f>SUM(Q98,T98,W98,Z98,AC98,AF98,AI98,AL98,AO98,AR98)</f>
        <v>107909.98499999999</v>
      </c>
      <c r="AV98" s="41"/>
      <c r="AW98" s="42">
        <f>SUM(M98,AT98)</f>
        <v>588.4166666666667</v>
      </c>
      <c r="AX98" s="43">
        <f>SUM(N98,AU98)</f>
        <v>943703.543333333</v>
      </c>
      <c r="AY98" s="41"/>
      <c r="AZ98" s="7">
        <v>0</v>
      </c>
      <c r="BA98" s="19"/>
      <c r="BB98" s="7"/>
      <c r="BC98" s="7"/>
      <c r="BD98" s="7">
        <v>0</v>
      </c>
      <c r="BE98" s="34"/>
      <c r="BF98" s="7">
        <f>AX98-AZ98-BD98</f>
        <v>943703.543333333</v>
      </c>
    </row>
    <row r="99" spans="2:58" ht="15" customHeight="1">
      <c r="B99" s="9" t="s">
        <v>162</v>
      </c>
      <c r="C99" s="35" t="s">
        <v>345</v>
      </c>
      <c r="D99" s="29">
        <v>2504316</v>
      </c>
      <c r="E99" s="10" t="s">
        <v>163</v>
      </c>
      <c r="G99" s="12">
        <v>460.6666666666667</v>
      </c>
      <c r="H99" s="13">
        <v>676849.66</v>
      </c>
      <c r="J99" s="58">
        <v>56.916666666666636</v>
      </c>
      <c r="K99" s="59">
        <v>252038.279166666</v>
      </c>
      <c r="L99" s="41"/>
      <c r="M99" s="58">
        <f>SUM(G99,J99)</f>
        <v>517.5833333333334</v>
      </c>
      <c r="N99" s="59">
        <f>SUM(H99,K99)</f>
        <v>928887.939166666</v>
      </c>
      <c r="O99" s="41"/>
      <c r="P99" s="60">
        <v>12.416666666666666</v>
      </c>
      <c r="Q99" s="7">
        <v>37323.995</v>
      </c>
      <c r="R99" s="41"/>
      <c r="S99" s="60">
        <v>2</v>
      </c>
      <c r="T99" s="7">
        <v>30030.634166666667</v>
      </c>
      <c r="U99" s="41"/>
      <c r="V99" s="60">
        <v>13.25</v>
      </c>
      <c r="W99" s="7">
        <v>99327.64833333333</v>
      </c>
      <c r="X99" s="41"/>
      <c r="Y99" s="58">
        <v>0</v>
      </c>
      <c r="Z99" s="59">
        <v>0</v>
      </c>
      <c r="AA99" s="41"/>
      <c r="AB99" s="58">
        <v>0</v>
      </c>
      <c r="AC99" s="59">
        <v>0</v>
      </c>
      <c r="AD99" s="41"/>
      <c r="AE99" s="58">
        <v>0</v>
      </c>
      <c r="AF99" s="59">
        <v>0</v>
      </c>
      <c r="AG99" s="41"/>
      <c r="AH99" s="58">
        <v>0</v>
      </c>
      <c r="AI99" s="59">
        <v>0</v>
      </c>
      <c r="AJ99" s="41"/>
      <c r="AK99" s="58">
        <v>0</v>
      </c>
      <c r="AL99" s="59">
        <v>0</v>
      </c>
      <c r="AM99" s="41"/>
      <c r="AN99" s="58">
        <v>0</v>
      </c>
      <c r="AO99" s="59">
        <v>0</v>
      </c>
      <c r="AP99" s="41"/>
      <c r="AQ99" s="58">
        <v>0</v>
      </c>
      <c r="AR99" s="59">
        <v>0</v>
      </c>
      <c r="AS99" s="41"/>
      <c r="AT99" s="42">
        <f>SUM(P99,S99,V99,Y99,AB99,AE99,AH99,AK99,AN99,AQ99)</f>
        <v>27.666666666666664</v>
      </c>
      <c r="AU99" s="43">
        <f>SUM(Q99,T99,W99,Z99,AC99,AF99,AI99,AL99,AO99,AR99)</f>
        <v>166682.2775</v>
      </c>
      <c r="AV99" s="41"/>
      <c r="AW99" s="42">
        <f>SUM(M99,AT99)</f>
        <v>545.25</v>
      </c>
      <c r="AX99" s="43">
        <f>SUM(N99,AU99)</f>
        <v>1095570.216666666</v>
      </c>
      <c r="AY99" s="41"/>
      <c r="AZ99" s="7">
        <v>0</v>
      </c>
      <c r="BA99" s="19"/>
      <c r="BB99" s="7"/>
      <c r="BC99" s="7"/>
      <c r="BD99" s="7"/>
      <c r="BE99" s="34"/>
      <c r="BF99" s="7">
        <f>AX99-AZ99-BD99</f>
        <v>1095570.216666666</v>
      </c>
    </row>
    <row r="100" spans="2:58" ht="15" customHeight="1">
      <c r="B100" s="9" t="s">
        <v>162</v>
      </c>
      <c r="C100" s="35" t="s">
        <v>344</v>
      </c>
      <c r="D100" s="29">
        <v>2504332</v>
      </c>
      <c r="E100" s="10" t="s">
        <v>164</v>
      </c>
      <c r="G100" s="12">
        <v>659.0833333333334</v>
      </c>
      <c r="H100" s="13">
        <v>644779.4316666666</v>
      </c>
      <c r="J100" s="58">
        <v>16.500000000000032</v>
      </c>
      <c r="K100" s="59">
        <v>74294.92499999996</v>
      </c>
      <c r="L100" s="41"/>
      <c r="M100" s="58">
        <f>SUM(G100,J100)</f>
        <v>675.5833333333334</v>
      </c>
      <c r="N100" s="59">
        <f>SUM(H100,K100)</f>
        <v>719074.3566666666</v>
      </c>
      <c r="O100" s="41"/>
      <c r="P100" s="58">
        <v>0</v>
      </c>
      <c r="Q100" s="59">
        <v>0</v>
      </c>
      <c r="R100" s="41"/>
      <c r="S100" s="58">
        <v>0</v>
      </c>
      <c r="T100" s="59">
        <v>0</v>
      </c>
      <c r="U100" s="41"/>
      <c r="V100" s="58">
        <v>0</v>
      </c>
      <c r="W100" s="59">
        <v>0</v>
      </c>
      <c r="X100" s="41"/>
      <c r="Y100" s="60">
        <v>39.416666666666664</v>
      </c>
      <c r="Z100" s="7">
        <v>182982.30666666667</v>
      </c>
      <c r="AA100" s="41"/>
      <c r="AB100" s="58">
        <v>0</v>
      </c>
      <c r="AC100" s="59">
        <v>0</v>
      </c>
      <c r="AD100" s="41"/>
      <c r="AE100" s="58">
        <v>0</v>
      </c>
      <c r="AF100" s="59">
        <v>0</v>
      </c>
      <c r="AG100" s="41"/>
      <c r="AH100" s="58">
        <v>0</v>
      </c>
      <c r="AI100" s="59">
        <v>0</v>
      </c>
      <c r="AJ100" s="41"/>
      <c r="AK100" s="58">
        <v>0</v>
      </c>
      <c r="AL100" s="59">
        <v>0</v>
      </c>
      <c r="AM100" s="41"/>
      <c r="AN100" s="58">
        <v>0</v>
      </c>
      <c r="AO100" s="59">
        <v>0</v>
      </c>
      <c r="AP100" s="41"/>
      <c r="AQ100" s="58">
        <v>0</v>
      </c>
      <c r="AR100" s="59">
        <v>0</v>
      </c>
      <c r="AS100" s="41"/>
      <c r="AT100" s="42">
        <f>SUM(P100,S100,V100,Y100,AB100,AE100,AH100,AK100,AN100,AQ100)</f>
        <v>39.416666666666664</v>
      </c>
      <c r="AU100" s="43">
        <f>SUM(Q100,T100,W100,Z100,AC100,AF100,AI100,AL100,AO100,AR100)</f>
        <v>182982.30666666667</v>
      </c>
      <c r="AV100" s="41"/>
      <c r="AW100" s="42">
        <f>SUM(M100,AT100)</f>
        <v>715</v>
      </c>
      <c r="AX100" s="43">
        <f>SUM(N100,AU100)</f>
        <v>902056.6633333332</v>
      </c>
      <c r="AY100" s="41"/>
      <c r="AZ100" s="7">
        <v>0</v>
      </c>
      <c r="BA100" s="19"/>
      <c r="BB100" s="7"/>
      <c r="BC100" s="7"/>
      <c r="BD100" s="7">
        <v>0</v>
      </c>
      <c r="BE100" s="34"/>
      <c r="BF100" s="7">
        <f>AX100-AZ100-BD100</f>
        <v>902056.6633333332</v>
      </c>
    </row>
    <row r="101" spans="2:58" ht="15" customHeight="1">
      <c r="B101" s="9" t="s">
        <v>162</v>
      </c>
      <c r="C101" s="35" t="s">
        <v>345</v>
      </c>
      <c r="D101" s="29">
        <v>2662914</v>
      </c>
      <c r="E101" s="10" t="s">
        <v>165</v>
      </c>
      <c r="G101" s="12">
        <v>148.5</v>
      </c>
      <c r="H101" s="13">
        <v>167407.56</v>
      </c>
      <c r="J101" s="58">
        <v>1.6666666666666632</v>
      </c>
      <c r="K101" s="59">
        <v>3662.5</v>
      </c>
      <c r="L101" s="41"/>
      <c r="M101" s="58">
        <f>SUM(G101,J101)</f>
        <v>150.16666666666666</v>
      </c>
      <c r="N101" s="59">
        <f>SUM(H101,K101)</f>
        <v>171070.06</v>
      </c>
      <c r="O101" s="41"/>
      <c r="P101" s="58">
        <v>0</v>
      </c>
      <c r="Q101" s="59">
        <v>0</v>
      </c>
      <c r="R101" s="41"/>
      <c r="S101" s="58">
        <v>0</v>
      </c>
      <c r="T101" s="59">
        <v>0</v>
      </c>
      <c r="U101" s="41"/>
      <c r="V101" s="60">
        <v>1.1666666666666667</v>
      </c>
      <c r="W101" s="7">
        <v>1061.9841666666669</v>
      </c>
      <c r="X101" s="41"/>
      <c r="Y101" s="58">
        <v>0</v>
      </c>
      <c r="Z101" s="59">
        <v>0</v>
      </c>
      <c r="AA101" s="41"/>
      <c r="AB101" s="58">
        <v>0</v>
      </c>
      <c r="AC101" s="59">
        <v>0</v>
      </c>
      <c r="AD101" s="41"/>
      <c r="AE101" s="58">
        <v>0</v>
      </c>
      <c r="AF101" s="59">
        <v>0</v>
      </c>
      <c r="AG101" s="41"/>
      <c r="AH101" s="58">
        <v>0</v>
      </c>
      <c r="AI101" s="59">
        <v>0</v>
      </c>
      <c r="AJ101" s="41"/>
      <c r="AK101" s="58">
        <v>0</v>
      </c>
      <c r="AL101" s="59">
        <v>0</v>
      </c>
      <c r="AM101" s="41"/>
      <c r="AN101" s="58">
        <v>0</v>
      </c>
      <c r="AO101" s="59">
        <v>0</v>
      </c>
      <c r="AP101" s="41"/>
      <c r="AQ101" s="58">
        <v>0</v>
      </c>
      <c r="AR101" s="59">
        <v>0</v>
      </c>
      <c r="AS101" s="41"/>
      <c r="AT101" s="42">
        <f>SUM(P101,S101,V101,Y101,AB101,AE101,AH101,AK101,AN101,AQ101)</f>
        <v>1.1666666666666667</v>
      </c>
      <c r="AU101" s="43">
        <f>SUM(Q101,T101,W101,Z101,AC101,AF101,AI101,AL101,AO101,AR101)</f>
        <v>1061.9841666666669</v>
      </c>
      <c r="AV101" s="41"/>
      <c r="AW101" s="42">
        <f>SUM(M101,AT101)</f>
        <v>151.33333333333331</v>
      </c>
      <c r="AX101" s="43">
        <f>SUM(N101,AU101)</f>
        <v>172132.04416666666</v>
      </c>
      <c r="AY101" s="41"/>
      <c r="AZ101" s="7">
        <v>0</v>
      </c>
      <c r="BA101" s="19"/>
      <c r="BB101" s="7"/>
      <c r="BC101" s="7"/>
      <c r="BD101" s="7"/>
      <c r="BE101" s="34"/>
      <c r="BF101" s="7">
        <f>AX101-AZ101-BD101</f>
        <v>172132.04416666666</v>
      </c>
    </row>
    <row r="102" spans="2:58" ht="15" customHeight="1">
      <c r="B102" s="9" t="s">
        <v>166</v>
      </c>
      <c r="C102" s="35" t="s">
        <v>345</v>
      </c>
      <c r="D102" s="29">
        <v>2558017</v>
      </c>
      <c r="E102" s="10" t="s">
        <v>167</v>
      </c>
      <c r="G102" s="12">
        <v>207.41666666666666</v>
      </c>
      <c r="H102" s="13">
        <v>96439.17916666665</v>
      </c>
      <c r="J102" s="58">
        <v>0.75</v>
      </c>
      <c r="K102" s="59">
        <v>445.2658333333333</v>
      </c>
      <c r="L102" s="41"/>
      <c r="M102" s="58">
        <f>SUM(G102,J102)</f>
        <v>208.16666666666666</v>
      </c>
      <c r="N102" s="59">
        <f>SUM(H102,K102)</f>
        <v>96884.44499999999</v>
      </c>
      <c r="O102" s="41"/>
      <c r="P102" s="58">
        <v>0</v>
      </c>
      <c r="Q102" s="59">
        <v>0</v>
      </c>
      <c r="R102" s="41"/>
      <c r="S102" s="58">
        <v>0</v>
      </c>
      <c r="T102" s="59">
        <v>0</v>
      </c>
      <c r="U102" s="41"/>
      <c r="V102" s="58">
        <v>0</v>
      </c>
      <c r="W102" s="59">
        <v>0</v>
      </c>
      <c r="X102" s="41"/>
      <c r="Y102" s="58">
        <v>0</v>
      </c>
      <c r="Z102" s="59">
        <v>0</v>
      </c>
      <c r="AA102" s="41"/>
      <c r="AB102" s="58">
        <v>0</v>
      </c>
      <c r="AC102" s="59">
        <v>0</v>
      </c>
      <c r="AD102" s="41"/>
      <c r="AE102" s="58">
        <v>0</v>
      </c>
      <c r="AF102" s="59">
        <v>0</v>
      </c>
      <c r="AG102" s="41"/>
      <c r="AH102" s="58">
        <v>0</v>
      </c>
      <c r="AI102" s="59">
        <v>0</v>
      </c>
      <c r="AJ102" s="41"/>
      <c r="AK102" s="58">
        <v>0</v>
      </c>
      <c r="AL102" s="59">
        <v>0</v>
      </c>
      <c r="AM102" s="41"/>
      <c r="AN102" s="58">
        <v>0</v>
      </c>
      <c r="AO102" s="59">
        <v>0</v>
      </c>
      <c r="AP102" s="41"/>
      <c r="AQ102" s="58">
        <v>0</v>
      </c>
      <c r="AR102" s="59">
        <v>0</v>
      </c>
      <c r="AS102" s="41"/>
      <c r="AT102" s="42">
        <f>SUM(P102,S102,V102,Y102,AB102,AE102,AH102,AK102,AN102,AQ102)</f>
        <v>0</v>
      </c>
      <c r="AU102" s="43">
        <f>SUM(Q102,T102,W102,Z102,AC102,AF102,AI102,AL102,AO102,AR102)</f>
        <v>0</v>
      </c>
      <c r="AV102" s="41"/>
      <c r="AW102" s="42">
        <f>SUM(M102,AT102)</f>
        <v>208.16666666666666</v>
      </c>
      <c r="AX102" s="43">
        <f>SUM(N102,AU102)</f>
        <v>96884.44499999999</v>
      </c>
      <c r="AY102" s="41"/>
      <c r="AZ102" s="7">
        <v>0</v>
      </c>
      <c r="BA102" s="19"/>
      <c r="BB102" s="7"/>
      <c r="BC102" s="7"/>
      <c r="BD102" s="7"/>
      <c r="BE102" s="34"/>
      <c r="BF102" s="7">
        <f>AX102-AZ102-BD102</f>
        <v>96884.44499999999</v>
      </c>
    </row>
    <row r="103" spans="2:58" ht="15" customHeight="1">
      <c r="B103" s="9" t="s">
        <v>168</v>
      </c>
      <c r="C103" s="35" t="s">
        <v>345</v>
      </c>
      <c r="D103" s="29">
        <v>2419246</v>
      </c>
      <c r="E103" s="10" t="s">
        <v>169</v>
      </c>
      <c r="G103" s="12">
        <v>22.833333333333332</v>
      </c>
      <c r="H103" s="13">
        <v>16350.8775</v>
      </c>
      <c r="J103" s="58">
        <v>0</v>
      </c>
      <c r="K103" s="59">
        <v>0</v>
      </c>
      <c r="L103" s="41"/>
      <c r="M103" s="58">
        <f>SUM(G103,J103)</f>
        <v>22.833333333333332</v>
      </c>
      <c r="N103" s="59">
        <f>SUM(H103,K103)</f>
        <v>16350.8775</v>
      </c>
      <c r="O103" s="41"/>
      <c r="P103" s="58">
        <v>0</v>
      </c>
      <c r="Q103" s="59">
        <v>0</v>
      </c>
      <c r="R103" s="41"/>
      <c r="S103" s="58">
        <v>0</v>
      </c>
      <c r="T103" s="59">
        <v>0</v>
      </c>
      <c r="U103" s="41"/>
      <c r="V103" s="58">
        <v>0</v>
      </c>
      <c r="W103" s="59">
        <v>0</v>
      </c>
      <c r="X103" s="41"/>
      <c r="Y103" s="58">
        <v>0</v>
      </c>
      <c r="Z103" s="59">
        <v>0</v>
      </c>
      <c r="AA103" s="41"/>
      <c r="AB103" s="58">
        <v>0</v>
      </c>
      <c r="AC103" s="59">
        <v>0</v>
      </c>
      <c r="AD103" s="41"/>
      <c r="AE103" s="58">
        <v>0</v>
      </c>
      <c r="AF103" s="59">
        <v>0</v>
      </c>
      <c r="AG103" s="41"/>
      <c r="AH103" s="58">
        <v>0</v>
      </c>
      <c r="AI103" s="59">
        <v>0</v>
      </c>
      <c r="AJ103" s="41"/>
      <c r="AK103" s="58">
        <v>0</v>
      </c>
      <c r="AL103" s="59">
        <v>0</v>
      </c>
      <c r="AM103" s="41"/>
      <c r="AN103" s="58">
        <v>0</v>
      </c>
      <c r="AO103" s="59">
        <v>0</v>
      </c>
      <c r="AP103" s="41"/>
      <c r="AQ103" s="58">
        <v>0</v>
      </c>
      <c r="AR103" s="59">
        <v>0</v>
      </c>
      <c r="AS103" s="41"/>
      <c r="AT103" s="42">
        <f>SUM(P103,S103,V103,Y103,AB103,AE103,AH103,AK103,AN103,AQ103)</f>
        <v>0</v>
      </c>
      <c r="AU103" s="43">
        <f>SUM(Q103,T103,W103,Z103,AC103,AF103,AI103,AL103,AO103,AR103)</f>
        <v>0</v>
      </c>
      <c r="AV103" s="41"/>
      <c r="AW103" s="42">
        <f>SUM(M103,AT103)</f>
        <v>22.833333333333332</v>
      </c>
      <c r="AX103" s="43">
        <f>SUM(N103,AU103)</f>
        <v>16350.8775</v>
      </c>
      <c r="AY103" s="41"/>
      <c r="AZ103" s="7">
        <v>0</v>
      </c>
      <c r="BA103" s="19"/>
      <c r="BB103" s="7"/>
      <c r="BC103" s="7"/>
      <c r="BD103" s="7"/>
      <c r="BE103" s="34"/>
      <c r="BF103" s="7">
        <f>AX103-AZ103-BD103</f>
        <v>16350.8775</v>
      </c>
    </row>
    <row r="104" spans="2:58" ht="15" customHeight="1">
      <c r="B104" s="9" t="s">
        <v>170</v>
      </c>
      <c r="C104" s="35" t="s">
        <v>344</v>
      </c>
      <c r="D104" s="29">
        <v>2691833</v>
      </c>
      <c r="E104" s="10" t="s">
        <v>171</v>
      </c>
      <c r="G104" s="12">
        <v>104.83333333333333</v>
      </c>
      <c r="H104" s="13">
        <v>27698.492499999997</v>
      </c>
      <c r="J104" s="58">
        <v>0</v>
      </c>
      <c r="K104" s="59">
        <v>0</v>
      </c>
      <c r="L104" s="41"/>
      <c r="M104" s="58">
        <f>SUM(G104,J104)</f>
        <v>104.83333333333333</v>
      </c>
      <c r="N104" s="59">
        <f>SUM(H104,K104)</f>
        <v>27698.492499999997</v>
      </c>
      <c r="O104" s="41"/>
      <c r="P104" s="58">
        <v>0</v>
      </c>
      <c r="Q104" s="59">
        <v>0</v>
      </c>
      <c r="R104" s="41"/>
      <c r="S104" s="58">
        <v>0</v>
      </c>
      <c r="T104" s="59">
        <v>0</v>
      </c>
      <c r="U104" s="41"/>
      <c r="V104" s="58">
        <v>0</v>
      </c>
      <c r="W104" s="59">
        <v>0</v>
      </c>
      <c r="X104" s="41"/>
      <c r="Y104" s="58">
        <v>0</v>
      </c>
      <c r="Z104" s="59">
        <v>0</v>
      </c>
      <c r="AA104" s="41"/>
      <c r="AB104" s="58">
        <v>0</v>
      </c>
      <c r="AC104" s="59">
        <v>0</v>
      </c>
      <c r="AD104" s="41"/>
      <c r="AE104" s="58">
        <v>0</v>
      </c>
      <c r="AF104" s="59">
        <v>0</v>
      </c>
      <c r="AG104" s="41"/>
      <c r="AH104" s="58">
        <v>0</v>
      </c>
      <c r="AI104" s="59">
        <v>0</v>
      </c>
      <c r="AJ104" s="41"/>
      <c r="AK104" s="58">
        <v>0</v>
      </c>
      <c r="AL104" s="59">
        <v>0</v>
      </c>
      <c r="AM104" s="41"/>
      <c r="AN104" s="58">
        <v>0</v>
      </c>
      <c r="AO104" s="59">
        <v>0</v>
      </c>
      <c r="AP104" s="41"/>
      <c r="AQ104" s="58">
        <v>0</v>
      </c>
      <c r="AR104" s="59">
        <v>0</v>
      </c>
      <c r="AS104" s="41"/>
      <c r="AT104" s="42">
        <f>SUM(P104,S104,V104,Y104,AB104,AE104,AH104,AK104,AN104,AQ104)</f>
        <v>0</v>
      </c>
      <c r="AU104" s="43">
        <f>SUM(Q104,T104,W104,Z104,AC104,AF104,AI104,AL104,AO104,AR104)</f>
        <v>0</v>
      </c>
      <c r="AV104" s="41"/>
      <c r="AW104" s="42">
        <f>SUM(M104,AT104)</f>
        <v>104.83333333333333</v>
      </c>
      <c r="AX104" s="43">
        <f>SUM(N104,AU104)</f>
        <v>27698.492499999997</v>
      </c>
      <c r="AY104" s="41"/>
      <c r="AZ104" s="7">
        <v>0</v>
      </c>
      <c r="BA104" s="19"/>
      <c r="BB104" s="7"/>
      <c r="BC104" s="7"/>
      <c r="BD104" s="7"/>
      <c r="BE104" s="34"/>
      <c r="BF104" s="7">
        <f>AX104-AZ104-BD104</f>
        <v>27698.492499999997</v>
      </c>
    </row>
    <row r="105" spans="2:58" ht="15" customHeight="1">
      <c r="B105" s="9" t="s">
        <v>172</v>
      </c>
      <c r="C105" s="35" t="s">
        <v>344</v>
      </c>
      <c r="D105" s="29">
        <v>2691876</v>
      </c>
      <c r="E105" s="10" t="s">
        <v>173</v>
      </c>
      <c r="G105" s="12">
        <v>50</v>
      </c>
      <c r="H105" s="13">
        <v>40105.916666666664</v>
      </c>
      <c r="J105" s="58">
        <v>0</v>
      </c>
      <c r="K105" s="59">
        <v>0</v>
      </c>
      <c r="L105" s="41"/>
      <c r="M105" s="58">
        <f>SUM(G105,J105)</f>
        <v>50</v>
      </c>
      <c r="N105" s="59">
        <f>SUM(H105,K105)</f>
        <v>40105.916666666664</v>
      </c>
      <c r="O105" s="41"/>
      <c r="P105" s="58">
        <v>0</v>
      </c>
      <c r="Q105" s="59">
        <v>0</v>
      </c>
      <c r="R105" s="41"/>
      <c r="S105" s="58">
        <v>0</v>
      </c>
      <c r="T105" s="59">
        <v>0</v>
      </c>
      <c r="U105" s="41"/>
      <c r="V105" s="58">
        <v>0</v>
      </c>
      <c r="W105" s="59">
        <v>0</v>
      </c>
      <c r="X105" s="41"/>
      <c r="Y105" s="58">
        <v>0</v>
      </c>
      <c r="Z105" s="59">
        <v>0</v>
      </c>
      <c r="AA105" s="41"/>
      <c r="AB105" s="58">
        <v>0</v>
      </c>
      <c r="AC105" s="59">
        <v>0</v>
      </c>
      <c r="AD105" s="41"/>
      <c r="AE105" s="58">
        <v>0</v>
      </c>
      <c r="AF105" s="59">
        <v>0</v>
      </c>
      <c r="AG105" s="41"/>
      <c r="AH105" s="58">
        <v>0</v>
      </c>
      <c r="AI105" s="59">
        <v>0</v>
      </c>
      <c r="AJ105" s="41"/>
      <c r="AK105" s="58">
        <v>0</v>
      </c>
      <c r="AL105" s="59">
        <v>0</v>
      </c>
      <c r="AM105" s="41"/>
      <c r="AN105" s="58">
        <v>0</v>
      </c>
      <c r="AO105" s="59">
        <v>0</v>
      </c>
      <c r="AP105" s="41"/>
      <c r="AQ105" s="58">
        <v>0</v>
      </c>
      <c r="AR105" s="59">
        <v>0</v>
      </c>
      <c r="AS105" s="41"/>
      <c r="AT105" s="42">
        <f>SUM(P105,S105,V105,Y105,AB105,AE105,AH105,AK105,AN105,AQ105)</f>
        <v>0</v>
      </c>
      <c r="AU105" s="43">
        <f>SUM(Q105,T105,W105,Z105,AC105,AF105,AI105,AL105,AO105,AR105)</f>
        <v>0</v>
      </c>
      <c r="AV105" s="41"/>
      <c r="AW105" s="42">
        <f>SUM(M105,AT105)</f>
        <v>50</v>
      </c>
      <c r="AX105" s="43">
        <f>SUM(N105,AU105)</f>
        <v>40105.916666666664</v>
      </c>
      <c r="AY105" s="41"/>
      <c r="AZ105" s="7">
        <v>0</v>
      </c>
      <c r="BA105" s="19"/>
      <c r="BB105" s="7"/>
      <c r="BC105" s="7"/>
      <c r="BD105" s="7"/>
      <c r="BE105" s="34"/>
      <c r="BF105" s="7">
        <f>AX105-AZ105-BD105</f>
        <v>40105.916666666664</v>
      </c>
    </row>
    <row r="106" spans="2:58" ht="15" customHeight="1">
      <c r="B106" s="9" t="s">
        <v>174</v>
      </c>
      <c r="C106" s="35" t="s">
        <v>345</v>
      </c>
      <c r="D106" s="29">
        <v>2672154</v>
      </c>
      <c r="E106" s="10" t="s">
        <v>175</v>
      </c>
      <c r="G106" s="12">
        <v>57.75</v>
      </c>
      <c r="H106" s="13">
        <v>26959.8275</v>
      </c>
      <c r="J106" s="58">
        <v>0</v>
      </c>
      <c r="K106" s="59">
        <v>0</v>
      </c>
      <c r="L106" s="41"/>
      <c r="M106" s="58">
        <f>SUM(G106,J106)</f>
        <v>57.75</v>
      </c>
      <c r="N106" s="59">
        <f>SUM(H106,K106)</f>
        <v>26959.8275</v>
      </c>
      <c r="O106" s="41"/>
      <c r="P106" s="58">
        <v>0</v>
      </c>
      <c r="Q106" s="59">
        <v>0</v>
      </c>
      <c r="R106" s="41"/>
      <c r="S106" s="58">
        <v>0</v>
      </c>
      <c r="T106" s="59">
        <v>0</v>
      </c>
      <c r="U106" s="41"/>
      <c r="V106" s="58">
        <v>0</v>
      </c>
      <c r="W106" s="59">
        <v>0</v>
      </c>
      <c r="X106" s="41"/>
      <c r="Y106" s="58">
        <v>0</v>
      </c>
      <c r="Z106" s="59">
        <v>0</v>
      </c>
      <c r="AA106" s="41"/>
      <c r="AB106" s="58">
        <v>0</v>
      </c>
      <c r="AC106" s="59">
        <v>0</v>
      </c>
      <c r="AD106" s="41"/>
      <c r="AE106" s="58">
        <v>0</v>
      </c>
      <c r="AF106" s="59">
        <v>0</v>
      </c>
      <c r="AG106" s="41"/>
      <c r="AH106" s="58">
        <v>0</v>
      </c>
      <c r="AI106" s="59">
        <v>0</v>
      </c>
      <c r="AJ106" s="41"/>
      <c r="AK106" s="58">
        <v>0</v>
      </c>
      <c r="AL106" s="59">
        <v>0</v>
      </c>
      <c r="AM106" s="41"/>
      <c r="AN106" s="58">
        <v>0</v>
      </c>
      <c r="AO106" s="59">
        <v>0</v>
      </c>
      <c r="AP106" s="41"/>
      <c r="AQ106" s="58">
        <v>0</v>
      </c>
      <c r="AR106" s="59">
        <v>0</v>
      </c>
      <c r="AS106" s="41"/>
      <c r="AT106" s="42">
        <f>SUM(P106,S106,V106,Y106,AB106,AE106,AH106,AK106,AN106,AQ106)</f>
        <v>0</v>
      </c>
      <c r="AU106" s="43">
        <f>SUM(Q106,T106,W106,Z106,AC106,AF106,AI106,AL106,AO106,AR106)</f>
        <v>0</v>
      </c>
      <c r="AV106" s="41"/>
      <c r="AW106" s="42">
        <f>SUM(M106,AT106)</f>
        <v>57.75</v>
      </c>
      <c r="AX106" s="43">
        <f>SUM(N106,AU106)</f>
        <v>26959.8275</v>
      </c>
      <c r="AY106" s="41"/>
      <c r="AZ106" s="7">
        <v>0</v>
      </c>
      <c r="BA106" s="19"/>
      <c r="BB106" s="7"/>
      <c r="BC106" s="7"/>
      <c r="BD106" s="7"/>
      <c r="BE106" s="34"/>
      <c r="BF106" s="7">
        <f>AX106-AZ106-BD106</f>
        <v>26959.8275</v>
      </c>
    </row>
    <row r="107" spans="2:58" ht="15" customHeight="1">
      <c r="B107" s="9" t="s">
        <v>176</v>
      </c>
      <c r="C107" s="35" t="s">
        <v>344</v>
      </c>
      <c r="D107" s="29">
        <v>2300184</v>
      </c>
      <c r="E107" s="10" t="s">
        <v>25</v>
      </c>
      <c r="G107" s="12">
        <v>97.5</v>
      </c>
      <c r="H107" s="13">
        <v>74500.94166666667</v>
      </c>
      <c r="J107" s="58">
        <v>0</v>
      </c>
      <c r="K107" s="59">
        <v>0</v>
      </c>
      <c r="L107" s="41"/>
      <c r="M107" s="58">
        <f>SUM(G107,J107)</f>
        <v>97.5</v>
      </c>
      <c r="N107" s="59">
        <f>SUM(H107,K107)</f>
        <v>74500.94166666667</v>
      </c>
      <c r="O107" s="41"/>
      <c r="P107" s="58">
        <v>0</v>
      </c>
      <c r="Q107" s="59">
        <v>0</v>
      </c>
      <c r="R107" s="41"/>
      <c r="S107" s="58">
        <v>0</v>
      </c>
      <c r="T107" s="59">
        <v>0</v>
      </c>
      <c r="U107" s="41"/>
      <c r="V107" s="58">
        <v>0</v>
      </c>
      <c r="W107" s="59">
        <v>0</v>
      </c>
      <c r="X107" s="41"/>
      <c r="Y107" s="58">
        <v>0</v>
      </c>
      <c r="Z107" s="59">
        <v>0</v>
      </c>
      <c r="AA107" s="41"/>
      <c r="AB107" s="58">
        <v>0</v>
      </c>
      <c r="AC107" s="59">
        <v>0</v>
      </c>
      <c r="AD107" s="41"/>
      <c r="AE107" s="58">
        <v>0</v>
      </c>
      <c r="AF107" s="59">
        <v>0</v>
      </c>
      <c r="AG107" s="41"/>
      <c r="AH107" s="58">
        <v>0</v>
      </c>
      <c r="AI107" s="59">
        <v>0</v>
      </c>
      <c r="AJ107" s="41"/>
      <c r="AK107" s="58">
        <v>0</v>
      </c>
      <c r="AL107" s="59">
        <v>0</v>
      </c>
      <c r="AM107" s="41"/>
      <c r="AN107" s="58">
        <v>0</v>
      </c>
      <c r="AO107" s="59">
        <v>0</v>
      </c>
      <c r="AP107" s="41"/>
      <c r="AQ107" s="58">
        <v>0</v>
      </c>
      <c r="AR107" s="59">
        <v>0</v>
      </c>
      <c r="AS107" s="41"/>
      <c r="AT107" s="42">
        <f>SUM(P107,S107,V107,Y107,AB107,AE107,AH107,AK107,AN107,AQ107)</f>
        <v>0</v>
      </c>
      <c r="AU107" s="43">
        <f>SUM(Q107,T107,W107,Z107,AC107,AF107,AI107,AL107,AO107,AR107)</f>
        <v>0</v>
      </c>
      <c r="AV107" s="41"/>
      <c r="AW107" s="42">
        <f>SUM(M107,AT107)</f>
        <v>97.5</v>
      </c>
      <c r="AX107" s="43">
        <f>SUM(N107,AU107)</f>
        <v>74500.94166666667</v>
      </c>
      <c r="AY107" s="41"/>
      <c r="AZ107" s="7">
        <v>0</v>
      </c>
      <c r="BA107" s="19"/>
      <c r="BB107" s="7"/>
      <c r="BC107" s="7"/>
      <c r="BD107" s="7"/>
      <c r="BE107" s="34"/>
      <c r="BF107" s="7">
        <f>AX107-AZ107-BD107</f>
        <v>74500.94166666667</v>
      </c>
    </row>
    <row r="108" spans="2:58" ht="15" customHeight="1">
      <c r="B108" s="9" t="s">
        <v>177</v>
      </c>
      <c r="C108" s="35" t="s">
        <v>344</v>
      </c>
      <c r="D108" s="29">
        <v>2379333</v>
      </c>
      <c r="E108" s="10" t="s">
        <v>178</v>
      </c>
      <c r="G108" s="12">
        <v>235.16666666666666</v>
      </c>
      <c r="H108" s="13">
        <v>297452.35583333333</v>
      </c>
      <c r="J108" s="58">
        <v>16.33333333333333</v>
      </c>
      <c r="K108" s="59">
        <v>81897.27249999999</v>
      </c>
      <c r="L108" s="41"/>
      <c r="M108" s="58">
        <f>SUM(G108,J108)</f>
        <v>251.5</v>
      </c>
      <c r="N108" s="59">
        <f>SUM(H108,K108)</f>
        <v>379349.6283333333</v>
      </c>
      <c r="O108" s="41"/>
      <c r="P108" s="58">
        <v>0</v>
      </c>
      <c r="Q108" s="59">
        <v>0</v>
      </c>
      <c r="R108" s="41"/>
      <c r="S108" s="58">
        <v>0</v>
      </c>
      <c r="T108" s="59">
        <v>0</v>
      </c>
      <c r="U108" s="41"/>
      <c r="V108" s="58">
        <v>0</v>
      </c>
      <c r="W108" s="59">
        <v>0</v>
      </c>
      <c r="X108" s="41"/>
      <c r="Y108" s="58">
        <v>0</v>
      </c>
      <c r="Z108" s="59">
        <v>0</v>
      </c>
      <c r="AA108" s="41"/>
      <c r="AB108" s="58">
        <v>0</v>
      </c>
      <c r="AC108" s="59">
        <v>0</v>
      </c>
      <c r="AD108" s="41"/>
      <c r="AE108" s="58">
        <v>0</v>
      </c>
      <c r="AF108" s="59">
        <v>0</v>
      </c>
      <c r="AG108" s="41"/>
      <c r="AH108" s="58">
        <v>0</v>
      </c>
      <c r="AI108" s="59">
        <v>0</v>
      </c>
      <c r="AJ108" s="41"/>
      <c r="AK108" s="58">
        <v>0</v>
      </c>
      <c r="AL108" s="59">
        <v>0</v>
      </c>
      <c r="AM108" s="41"/>
      <c r="AN108" s="58">
        <v>0</v>
      </c>
      <c r="AO108" s="59">
        <v>0</v>
      </c>
      <c r="AP108" s="41"/>
      <c r="AQ108" s="58">
        <v>0</v>
      </c>
      <c r="AR108" s="59">
        <v>0</v>
      </c>
      <c r="AS108" s="41"/>
      <c r="AT108" s="42">
        <f>SUM(P108,S108,V108,Y108,AB108,AE108,AH108,AK108,AN108,AQ108)</f>
        <v>0</v>
      </c>
      <c r="AU108" s="43">
        <f>SUM(Q108,T108,W108,Z108,AC108,AF108,AI108,AL108,AO108,AR108)</f>
        <v>0</v>
      </c>
      <c r="AV108" s="41"/>
      <c r="AW108" s="42">
        <f>SUM(M108,AT108)</f>
        <v>251.5</v>
      </c>
      <c r="AX108" s="43">
        <f>SUM(N108,AU108)</f>
        <v>379349.6283333333</v>
      </c>
      <c r="AY108" s="41"/>
      <c r="AZ108" s="7">
        <v>0</v>
      </c>
      <c r="BA108" s="19"/>
      <c r="BB108" s="7"/>
      <c r="BC108" s="7"/>
      <c r="BD108" s="7"/>
      <c r="BE108" s="34"/>
      <c r="BF108" s="7">
        <f>AX108-AZ108-BD108</f>
        <v>379349.6283333333</v>
      </c>
    </row>
    <row r="109" spans="2:58" ht="15" customHeight="1">
      <c r="B109" s="9" t="s">
        <v>177</v>
      </c>
      <c r="C109" s="35" t="s">
        <v>344</v>
      </c>
      <c r="D109" s="29">
        <v>2379341</v>
      </c>
      <c r="E109" s="10" t="s">
        <v>179</v>
      </c>
      <c r="G109" s="12">
        <v>184.41666666666666</v>
      </c>
      <c r="H109" s="13">
        <v>234366.33666666667</v>
      </c>
      <c r="J109" s="58">
        <v>0</v>
      </c>
      <c r="K109" s="59">
        <v>0</v>
      </c>
      <c r="L109" s="41"/>
      <c r="M109" s="58">
        <f>SUM(G109,J109)</f>
        <v>184.41666666666666</v>
      </c>
      <c r="N109" s="59">
        <f>SUM(H109,K109)</f>
        <v>234366.33666666667</v>
      </c>
      <c r="O109" s="41"/>
      <c r="P109" s="58">
        <v>0</v>
      </c>
      <c r="Q109" s="59">
        <v>0</v>
      </c>
      <c r="R109" s="41"/>
      <c r="S109" s="58">
        <v>0</v>
      </c>
      <c r="T109" s="59">
        <v>0</v>
      </c>
      <c r="U109" s="41"/>
      <c r="V109" s="58">
        <v>0</v>
      </c>
      <c r="W109" s="59">
        <v>0</v>
      </c>
      <c r="X109" s="41"/>
      <c r="Y109" s="58">
        <v>0</v>
      </c>
      <c r="Z109" s="59">
        <v>0</v>
      </c>
      <c r="AA109" s="41"/>
      <c r="AB109" s="58">
        <v>0</v>
      </c>
      <c r="AC109" s="59">
        <v>0</v>
      </c>
      <c r="AD109" s="41"/>
      <c r="AE109" s="58">
        <v>0</v>
      </c>
      <c r="AF109" s="59">
        <v>0</v>
      </c>
      <c r="AG109" s="41"/>
      <c r="AH109" s="58">
        <v>0</v>
      </c>
      <c r="AI109" s="59">
        <v>0</v>
      </c>
      <c r="AJ109" s="41"/>
      <c r="AK109" s="58">
        <v>0</v>
      </c>
      <c r="AL109" s="59">
        <v>0</v>
      </c>
      <c r="AM109" s="41"/>
      <c r="AN109" s="58">
        <v>0</v>
      </c>
      <c r="AO109" s="59">
        <v>0</v>
      </c>
      <c r="AP109" s="41"/>
      <c r="AQ109" s="58">
        <v>0</v>
      </c>
      <c r="AR109" s="59">
        <v>0</v>
      </c>
      <c r="AS109" s="41"/>
      <c r="AT109" s="42">
        <f>SUM(P109,S109,V109,Y109,AB109,AE109,AH109,AK109,AN109,AQ109)</f>
        <v>0</v>
      </c>
      <c r="AU109" s="43">
        <f>SUM(Q109,T109,W109,Z109,AC109,AF109,AI109,AL109,AO109,AR109)</f>
        <v>0</v>
      </c>
      <c r="AV109" s="41"/>
      <c r="AW109" s="42">
        <f>SUM(M109,AT109)</f>
        <v>184.41666666666666</v>
      </c>
      <c r="AX109" s="43">
        <f>SUM(N109,AU109)</f>
        <v>234366.33666666667</v>
      </c>
      <c r="AY109" s="41"/>
      <c r="AZ109" s="7">
        <v>0</v>
      </c>
      <c r="BA109" s="19"/>
      <c r="BB109" s="7"/>
      <c r="BC109" s="7"/>
      <c r="BD109" s="7"/>
      <c r="BE109" s="34"/>
      <c r="BF109" s="7">
        <f>AX109-AZ109-BD109</f>
        <v>234366.33666666667</v>
      </c>
    </row>
    <row r="110" spans="2:58" ht="15" customHeight="1">
      <c r="B110" s="9" t="s">
        <v>180</v>
      </c>
      <c r="C110" s="35" t="s">
        <v>345</v>
      </c>
      <c r="D110" s="29">
        <v>2543079</v>
      </c>
      <c r="E110" s="10" t="s">
        <v>181</v>
      </c>
      <c r="G110" s="12">
        <v>90.58333333333333</v>
      </c>
      <c r="H110" s="13">
        <v>38730.5425</v>
      </c>
      <c r="J110" s="58">
        <v>0</v>
      </c>
      <c r="K110" s="59">
        <v>0</v>
      </c>
      <c r="L110" s="41"/>
      <c r="M110" s="58">
        <f>SUM(G110,J110)</f>
        <v>90.58333333333333</v>
      </c>
      <c r="N110" s="59">
        <f>SUM(H110,K110)</f>
        <v>38730.5425</v>
      </c>
      <c r="O110" s="41"/>
      <c r="P110" s="58">
        <v>0</v>
      </c>
      <c r="Q110" s="59">
        <v>0</v>
      </c>
      <c r="R110" s="41"/>
      <c r="S110" s="58">
        <v>0</v>
      </c>
      <c r="T110" s="59">
        <v>0</v>
      </c>
      <c r="U110" s="41"/>
      <c r="V110" s="58">
        <v>0</v>
      </c>
      <c r="W110" s="59">
        <v>0</v>
      </c>
      <c r="X110" s="41"/>
      <c r="Y110" s="58">
        <v>0</v>
      </c>
      <c r="Z110" s="59">
        <v>0</v>
      </c>
      <c r="AA110" s="41"/>
      <c r="AB110" s="58">
        <v>0</v>
      </c>
      <c r="AC110" s="59">
        <v>0</v>
      </c>
      <c r="AD110" s="41"/>
      <c r="AE110" s="58">
        <v>0</v>
      </c>
      <c r="AF110" s="59">
        <v>0</v>
      </c>
      <c r="AG110" s="41"/>
      <c r="AH110" s="58">
        <v>0</v>
      </c>
      <c r="AI110" s="59">
        <v>0</v>
      </c>
      <c r="AJ110" s="41"/>
      <c r="AK110" s="58">
        <v>0</v>
      </c>
      <c r="AL110" s="59">
        <v>0</v>
      </c>
      <c r="AM110" s="41"/>
      <c r="AN110" s="58">
        <v>0</v>
      </c>
      <c r="AO110" s="59">
        <v>0</v>
      </c>
      <c r="AP110" s="41"/>
      <c r="AQ110" s="58">
        <v>0</v>
      </c>
      <c r="AR110" s="59">
        <v>0</v>
      </c>
      <c r="AS110" s="41"/>
      <c r="AT110" s="42">
        <f>SUM(P110,S110,V110,Y110,AB110,AE110,AH110,AK110,AN110,AQ110)</f>
        <v>0</v>
      </c>
      <c r="AU110" s="43">
        <f>SUM(Q110,T110,W110,Z110,AC110,AF110,AI110,AL110,AO110,AR110)</f>
        <v>0</v>
      </c>
      <c r="AV110" s="41"/>
      <c r="AW110" s="42">
        <f>SUM(M110,AT110)</f>
        <v>90.58333333333333</v>
      </c>
      <c r="AX110" s="43">
        <f>SUM(N110,AU110)</f>
        <v>38730.5425</v>
      </c>
      <c r="AY110" s="41"/>
      <c r="AZ110" s="7">
        <v>0</v>
      </c>
      <c r="BA110" s="19"/>
      <c r="BB110" s="7"/>
      <c r="BC110" s="7"/>
      <c r="BD110" s="7"/>
      <c r="BE110" s="34"/>
      <c r="BF110" s="7">
        <f>AX110-AZ110-BD110</f>
        <v>38730.5425</v>
      </c>
    </row>
    <row r="111" spans="2:58" ht="15" customHeight="1">
      <c r="B111" s="9" t="s">
        <v>182</v>
      </c>
      <c r="C111" s="35" t="s">
        <v>344</v>
      </c>
      <c r="D111" s="29">
        <v>2538180</v>
      </c>
      <c r="E111" s="10" t="s">
        <v>183</v>
      </c>
      <c r="G111" s="12">
        <v>203.91666666666666</v>
      </c>
      <c r="H111" s="13">
        <v>211982.08916666664</v>
      </c>
      <c r="J111" s="58">
        <v>0.25</v>
      </c>
      <c r="K111" s="59">
        <v>180.37750000000003</v>
      </c>
      <c r="L111" s="41"/>
      <c r="M111" s="58">
        <f>SUM(G111,J111)</f>
        <v>204.16666666666666</v>
      </c>
      <c r="N111" s="59">
        <f>SUM(H111,K111)</f>
        <v>212162.46666666665</v>
      </c>
      <c r="O111" s="41"/>
      <c r="P111" s="58">
        <v>0</v>
      </c>
      <c r="Q111" s="59">
        <v>0</v>
      </c>
      <c r="R111" s="41"/>
      <c r="S111" s="58">
        <v>0</v>
      </c>
      <c r="T111" s="59">
        <v>0</v>
      </c>
      <c r="U111" s="41"/>
      <c r="V111" s="58">
        <v>0</v>
      </c>
      <c r="W111" s="59">
        <v>0</v>
      </c>
      <c r="X111" s="41"/>
      <c r="Y111" s="58">
        <v>0</v>
      </c>
      <c r="Z111" s="59">
        <v>0</v>
      </c>
      <c r="AA111" s="41"/>
      <c r="AB111" s="58">
        <v>0</v>
      </c>
      <c r="AC111" s="59">
        <v>0</v>
      </c>
      <c r="AD111" s="41"/>
      <c r="AE111" s="58">
        <v>0</v>
      </c>
      <c r="AF111" s="59">
        <v>0</v>
      </c>
      <c r="AG111" s="41"/>
      <c r="AH111" s="58">
        <v>0</v>
      </c>
      <c r="AI111" s="59">
        <v>0</v>
      </c>
      <c r="AJ111" s="41"/>
      <c r="AK111" s="58">
        <v>0</v>
      </c>
      <c r="AL111" s="59">
        <v>0</v>
      </c>
      <c r="AM111" s="41"/>
      <c r="AN111" s="58">
        <v>0</v>
      </c>
      <c r="AO111" s="59">
        <v>0</v>
      </c>
      <c r="AP111" s="41"/>
      <c r="AQ111" s="58">
        <v>0</v>
      </c>
      <c r="AR111" s="59">
        <v>0</v>
      </c>
      <c r="AS111" s="41"/>
      <c r="AT111" s="42">
        <f>SUM(P111,S111,V111,Y111,AB111,AE111,AH111,AK111,AN111,AQ111)</f>
        <v>0</v>
      </c>
      <c r="AU111" s="43">
        <f>SUM(Q111,T111,W111,Z111,AC111,AF111,AI111,AL111,AO111,AR111)</f>
        <v>0</v>
      </c>
      <c r="AV111" s="41"/>
      <c r="AW111" s="42">
        <f>SUM(M111,AT111)</f>
        <v>204.16666666666666</v>
      </c>
      <c r="AX111" s="43">
        <f>SUM(N111,AU111)</f>
        <v>212162.46666666665</v>
      </c>
      <c r="AY111" s="41"/>
      <c r="AZ111" s="7">
        <v>0</v>
      </c>
      <c r="BA111" s="19"/>
      <c r="BB111" s="7"/>
      <c r="BC111" s="7"/>
      <c r="BD111" s="7"/>
      <c r="BE111" s="34"/>
      <c r="BF111" s="7">
        <f>AX111-AZ111-BD111</f>
        <v>212162.46666666665</v>
      </c>
    </row>
    <row r="112" spans="2:58" ht="15" customHeight="1">
      <c r="B112" s="65" t="s">
        <v>358</v>
      </c>
      <c r="C112" s="65" t="s">
        <v>345</v>
      </c>
      <c r="D112" s="65"/>
      <c r="E112" s="9" t="s">
        <v>349</v>
      </c>
      <c r="G112" s="12">
        <v>79.25</v>
      </c>
      <c r="H112" s="13">
        <v>40705.089166666665</v>
      </c>
      <c r="J112" s="58">
        <v>0</v>
      </c>
      <c r="K112" s="59">
        <v>0</v>
      </c>
      <c r="L112" s="41"/>
      <c r="M112" s="58">
        <f>SUM(G112,J112)</f>
        <v>79.25</v>
      </c>
      <c r="N112" s="59">
        <f>SUM(H112,K112)</f>
        <v>40705.089166666665</v>
      </c>
      <c r="O112" s="41"/>
      <c r="P112" s="58">
        <v>0</v>
      </c>
      <c r="Q112" s="59">
        <v>0</v>
      </c>
      <c r="R112" s="41"/>
      <c r="S112" s="58">
        <v>0</v>
      </c>
      <c r="T112" s="59">
        <v>0</v>
      </c>
      <c r="U112" s="41"/>
      <c r="V112" s="58">
        <v>0</v>
      </c>
      <c r="W112" s="59">
        <v>0</v>
      </c>
      <c r="X112" s="41"/>
      <c r="Y112" s="58">
        <v>0</v>
      </c>
      <c r="Z112" s="59">
        <v>0</v>
      </c>
      <c r="AA112" s="41"/>
      <c r="AB112" s="58">
        <v>0</v>
      </c>
      <c r="AC112" s="59">
        <v>0</v>
      </c>
      <c r="AD112" s="41"/>
      <c r="AE112" s="58">
        <v>0</v>
      </c>
      <c r="AF112" s="59">
        <v>0</v>
      </c>
      <c r="AG112" s="41"/>
      <c r="AH112" s="58">
        <v>0</v>
      </c>
      <c r="AI112" s="59">
        <v>0</v>
      </c>
      <c r="AJ112" s="41"/>
      <c r="AK112" s="58">
        <v>0</v>
      </c>
      <c r="AL112" s="59">
        <v>0</v>
      </c>
      <c r="AM112" s="41"/>
      <c r="AN112" s="58">
        <v>0</v>
      </c>
      <c r="AO112" s="59">
        <v>0</v>
      </c>
      <c r="AP112" s="41"/>
      <c r="AQ112" s="58">
        <v>0</v>
      </c>
      <c r="AR112" s="59">
        <v>0</v>
      </c>
      <c r="AS112" s="41"/>
      <c r="AT112" s="42">
        <f>SUM(P112,S112,V112,Y112,AB112,AE112,AH112,AK112,AN112,AQ112)</f>
        <v>0</v>
      </c>
      <c r="AU112" s="43">
        <f>SUM(Q112,T112,W112,Z112,AC112,AF112,AI112,AL112,AO112,AR112)</f>
        <v>0</v>
      </c>
      <c r="AV112" s="41"/>
      <c r="AW112" s="42">
        <f>SUM(M112,AT112)</f>
        <v>79.25</v>
      </c>
      <c r="AX112" s="43">
        <f>SUM(N112,AU112)</f>
        <v>40705.089166666665</v>
      </c>
      <c r="AY112" s="41"/>
      <c r="AZ112" s="7">
        <v>0</v>
      </c>
      <c r="BA112" s="19"/>
      <c r="BB112" s="7"/>
      <c r="BC112" s="7"/>
      <c r="BD112" s="7">
        <v>0</v>
      </c>
      <c r="BE112" s="34"/>
      <c r="BF112" s="7">
        <f>AX112-AZ112-BD112</f>
        <v>40705.089166666665</v>
      </c>
    </row>
    <row r="113" spans="2:58" ht="15" customHeight="1">
      <c r="B113" s="9" t="s">
        <v>184</v>
      </c>
      <c r="C113" s="35" t="s">
        <v>344</v>
      </c>
      <c r="D113" s="29">
        <v>2305534</v>
      </c>
      <c r="E113" s="10" t="s">
        <v>185</v>
      </c>
      <c r="G113" s="12">
        <v>64.75</v>
      </c>
      <c r="H113" s="13">
        <v>35575.20166666667</v>
      </c>
      <c r="J113" s="58">
        <v>0</v>
      </c>
      <c r="K113" s="59">
        <v>0</v>
      </c>
      <c r="L113" s="41"/>
      <c r="M113" s="58">
        <f>SUM(G113,J113)</f>
        <v>64.75</v>
      </c>
      <c r="N113" s="59">
        <f>SUM(H113,K113)</f>
        <v>35575.20166666667</v>
      </c>
      <c r="O113" s="41"/>
      <c r="P113" s="58">
        <v>0</v>
      </c>
      <c r="Q113" s="59">
        <v>0</v>
      </c>
      <c r="R113" s="41"/>
      <c r="S113" s="58">
        <v>0</v>
      </c>
      <c r="T113" s="59">
        <v>0</v>
      </c>
      <c r="U113" s="41"/>
      <c r="V113" s="58">
        <v>0</v>
      </c>
      <c r="W113" s="59">
        <v>0</v>
      </c>
      <c r="X113" s="41"/>
      <c r="Y113" s="58">
        <v>0</v>
      </c>
      <c r="Z113" s="59">
        <v>0</v>
      </c>
      <c r="AA113" s="41"/>
      <c r="AB113" s="58">
        <v>0</v>
      </c>
      <c r="AC113" s="59">
        <v>0</v>
      </c>
      <c r="AD113" s="41"/>
      <c r="AE113" s="58">
        <v>0</v>
      </c>
      <c r="AF113" s="59">
        <v>0</v>
      </c>
      <c r="AG113" s="41"/>
      <c r="AH113" s="58">
        <v>0</v>
      </c>
      <c r="AI113" s="59">
        <v>0</v>
      </c>
      <c r="AJ113" s="41"/>
      <c r="AK113" s="58">
        <v>0</v>
      </c>
      <c r="AL113" s="59">
        <v>0</v>
      </c>
      <c r="AM113" s="41"/>
      <c r="AN113" s="58">
        <v>0</v>
      </c>
      <c r="AO113" s="59">
        <v>0</v>
      </c>
      <c r="AP113" s="41"/>
      <c r="AQ113" s="58">
        <v>0</v>
      </c>
      <c r="AR113" s="59">
        <v>0</v>
      </c>
      <c r="AS113" s="41"/>
      <c r="AT113" s="42">
        <f>SUM(P113,S113,V113,Y113,AB113,AE113,AH113,AK113,AN113,AQ113)</f>
        <v>0</v>
      </c>
      <c r="AU113" s="43">
        <f>SUM(Q113,T113,W113,Z113,AC113,AF113,AI113,AL113,AO113,AR113)</f>
        <v>0</v>
      </c>
      <c r="AV113" s="41"/>
      <c r="AW113" s="42">
        <f>SUM(M113,AT113)</f>
        <v>64.75</v>
      </c>
      <c r="AX113" s="43">
        <f>SUM(N113,AU113)</f>
        <v>35575.20166666667</v>
      </c>
      <c r="AY113" s="41"/>
      <c r="AZ113" s="7">
        <v>0</v>
      </c>
      <c r="BA113" s="19"/>
      <c r="BB113" s="7"/>
      <c r="BC113" s="7"/>
      <c r="BD113" s="7"/>
      <c r="BE113" s="34"/>
      <c r="BF113" s="7">
        <f>AX113-AZ113-BD113</f>
        <v>35575.20166666667</v>
      </c>
    </row>
    <row r="114" spans="2:58" ht="15" customHeight="1">
      <c r="B114" s="9" t="s">
        <v>186</v>
      </c>
      <c r="C114" s="35" t="s">
        <v>344</v>
      </c>
      <c r="D114" s="29">
        <v>2553066</v>
      </c>
      <c r="E114" s="10" t="s">
        <v>187</v>
      </c>
      <c r="G114" s="12">
        <v>46.333333333333336</v>
      </c>
      <c r="H114" s="13">
        <v>31119.790833333333</v>
      </c>
      <c r="J114" s="58">
        <v>0</v>
      </c>
      <c r="K114" s="59">
        <v>0</v>
      </c>
      <c r="L114" s="41"/>
      <c r="M114" s="58">
        <f>SUM(G114,J114)</f>
        <v>46.333333333333336</v>
      </c>
      <c r="N114" s="59">
        <f>SUM(H114,K114)</f>
        <v>31119.790833333333</v>
      </c>
      <c r="O114" s="41"/>
      <c r="P114" s="58">
        <v>0</v>
      </c>
      <c r="Q114" s="59">
        <v>0</v>
      </c>
      <c r="R114" s="41"/>
      <c r="S114" s="58">
        <v>0</v>
      </c>
      <c r="T114" s="59">
        <v>0</v>
      </c>
      <c r="U114" s="41"/>
      <c r="V114" s="58">
        <v>0</v>
      </c>
      <c r="W114" s="59">
        <v>0</v>
      </c>
      <c r="X114" s="41"/>
      <c r="Y114" s="58">
        <v>0</v>
      </c>
      <c r="Z114" s="59">
        <v>0</v>
      </c>
      <c r="AA114" s="41"/>
      <c r="AB114" s="58">
        <v>0</v>
      </c>
      <c r="AC114" s="59">
        <v>0</v>
      </c>
      <c r="AD114" s="41"/>
      <c r="AE114" s="58">
        <v>0</v>
      </c>
      <c r="AF114" s="59">
        <v>0</v>
      </c>
      <c r="AG114" s="41"/>
      <c r="AH114" s="58">
        <v>0</v>
      </c>
      <c r="AI114" s="59">
        <v>0</v>
      </c>
      <c r="AJ114" s="41"/>
      <c r="AK114" s="58">
        <v>0</v>
      </c>
      <c r="AL114" s="59">
        <v>0</v>
      </c>
      <c r="AM114" s="41"/>
      <c r="AN114" s="58">
        <v>0</v>
      </c>
      <c r="AO114" s="59">
        <v>0</v>
      </c>
      <c r="AP114" s="41"/>
      <c r="AQ114" s="58">
        <v>0</v>
      </c>
      <c r="AR114" s="59">
        <v>0</v>
      </c>
      <c r="AS114" s="41"/>
      <c r="AT114" s="42">
        <f>SUM(P114,S114,V114,Y114,AB114,AE114,AH114,AK114,AN114,AQ114)</f>
        <v>0</v>
      </c>
      <c r="AU114" s="43">
        <f>SUM(Q114,T114,W114,Z114,AC114,AF114,AI114,AL114,AO114,AR114)</f>
        <v>0</v>
      </c>
      <c r="AV114" s="41"/>
      <c r="AW114" s="42">
        <f>SUM(M114,AT114)</f>
        <v>46.333333333333336</v>
      </c>
      <c r="AX114" s="43">
        <f>SUM(N114,AU114)</f>
        <v>31119.790833333333</v>
      </c>
      <c r="AY114" s="41"/>
      <c r="AZ114" s="7">
        <v>0</v>
      </c>
      <c r="BA114" s="19"/>
      <c r="BB114" s="7"/>
      <c r="BC114" s="7"/>
      <c r="BD114" s="7"/>
      <c r="BE114" s="34"/>
      <c r="BF114" s="7">
        <f>AX114-AZ114-BD114</f>
        <v>31119.790833333333</v>
      </c>
    </row>
    <row r="115" spans="2:58" ht="15" customHeight="1">
      <c r="B115" s="9" t="s">
        <v>188</v>
      </c>
      <c r="C115" s="35" t="s">
        <v>344</v>
      </c>
      <c r="D115" s="29">
        <v>2378108</v>
      </c>
      <c r="E115" s="10" t="s">
        <v>189</v>
      </c>
      <c r="G115" s="12">
        <v>47.333333333333336</v>
      </c>
      <c r="H115" s="13">
        <v>34954.37416666667</v>
      </c>
      <c r="J115" s="58">
        <v>0</v>
      </c>
      <c r="K115" s="59">
        <v>0</v>
      </c>
      <c r="L115" s="41"/>
      <c r="M115" s="58">
        <f>SUM(G115,J115)</f>
        <v>47.333333333333336</v>
      </c>
      <c r="N115" s="59">
        <f>SUM(H115,K115)</f>
        <v>34954.37416666667</v>
      </c>
      <c r="O115" s="41"/>
      <c r="P115" s="58">
        <v>0</v>
      </c>
      <c r="Q115" s="59">
        <v>0</v>
      </c>
      <c r="R115" s="41"/>
      <c r="S115" s="58">
        <v>0</v>
      </c>
      <c r="T115" s="59">
        <v>0</v>
      </c>
      <c r="U115" s="41"/>
      <c r="V115" s="58">
        <v>0</v>
      </c>
      <c r="W115" s="59">
        <v>0</v>
      </c>
      <c r="X115" s="41"/>
      <c r="Y115" s="58">
        <v>0</v>
      </c>
      <c r="Z115" s="59">
        <v>0</v>
      </c>
      <c r="AA115" s="41"/>
      <c r="AB115" s="58">
        <v>0</v>
      </c>
      <c r="AC115" s="59">
        <v>0</v>
      </c>
      <c r="AD115" s="41"/>
      <c r="AE115" s="58">
        <v>0</v>
      </c>
      <c r="AF115" s="59">
        <v>0</v>
      </c>
      <c r="AG115" s="41"/>
      <c r="AH115" s="58">
        <v>0</v>
      </c>
      <c r="AI115" s="59">
        <v>0</v>
      </c>
      <c r="AJ115" s="41"/>
      <c r="AK115" s="58">
        <v>0</v>
      </c>
      <c r="AL115" s="59">
        <v>0</v>
      </c>
      <c r="AM115" s="41"/>
      <c r="AN115" s="58">
        <v>0</v>
      </c>
      <c r="AO115" s="59">
        <v>0</v>
      </c>
      <c r="AP115" s="41"/>
      <c r="AQ115" s="58">
        <v>0</v>
      </c>
      <c r="AR115" s="59">
        <v>0</v>
      </c>
      <c r="AS115" s="41"/>
      <c r="AT115" s="42">
        <f>SUM(P115,S115,V115,Y115,AB115,AE115,AH115,AK115,AN115,AQ115)</f>
        <v>0</v>
      </c>
      <c r="AU115" s="43">
        <f>SUM(Q115,T115,W115,Z115,AC115,AF115,AI115,AL115,AO115,AR115)</f>
        <v>0</v>
      </c>
      <c r="AV115" s="41"/>
      <c r="AW115" s="42">
        <f>SUM(M115,AT115)</f>
        <v>47.333333333333336</v>
      </c>
      <c r="AX115" s="43">
        <f>SUM(N115,AU115)</f>
        <v>34954.37416666667</v>
      </c>
      <c r="AY115" s="41"/>
      <c r="AZ115" s="7">
        <v>0</v>
      </c>
      <c r="BA115" s="19"/>
      <c r="BB115" s="7"/>
      <c r="BC115" s="7"/>
      <c r="BD115" s="7"/>
      <c r="BE115" s="34"/>
      <c r="BF115" s="7">
        <f>AX115-AZ115-BD115</f>
        <v>34954.37416666667</v>
      </c>
    </row>
    <row r="116" spans="2:58" ht="15" customHeight="1">
      <c r="B116" s="9" t="s">
        <v>190</v>
      </c>
      <c r="C116" s="35" t="s">
        <v>344</v>
      </c>
      <c r="D116" s="29">
        <v>2663422</v>
      </c>
      <c r="E116" s="10" t="s">
        <v>191</v>
      </c>
      <c r="G116" s="12">
        <v>65.58333333333333</v>
      </c>
      <c r="H116" s="13">
        <v>72075.5775</v>
      </c>
      <c r="J116" s="58">
        <v>0</v>
      </c>
      <c r="K116" s="59">
        <v>0</v>
      </c>
      <c r="L116" s="41"/>
      <c r="M116" s="58">
        <f>SUM(G116,J116)</f>
        <v>65.58333333333333</v>
      </c>
      <c r="N116" s="59">
        <f>SUM(H116,K116)</f>
        <v>72075.5775</v>
      </c>
      <c r="O116" s="41"/>
      <c r="P116" s="58">
        <v>0</v>
      </c>
      <c r="Q116" s="59">
        <v>0</v>
      </c>
      <c r="R116" s="41"/>
      <c r="S116" s="58">
        <v>0</v>
      </c>
      <c r="T116" s="59">
        <v>0</v>
      </c>
      <c r="U116" s="41"/>
      <c r="V116" s="58">
        <v>0</v>
      </c>
      <c r="W116" s="59">
        <v>0</v>
      </c>
      <c r="X116" s="41"/>
      <c r="Y116" s="58">
        <v>0</v>
      </c>
      <c r="Z116" s="59">
        <v>0</v>
      </c>
      <c r="AA116" s="41"/>
      <c r="AB116" s="58">
        <v>0</v>
      </c>
      <c r="AC116" s="59">
        <v>0</v>
      </c>
      <c r="AD116" s="41"/>
      <c r="AE116" s="58">
        <v>0</v>
      </c>
      <c r="AF116" s="59">
        <v>0</v>
      </c>
      <c r="AG116" s="41"/>
      <c r="AH116" s="58">
        <v>0</v>
      </c>
      <c r="AI116" s="59">
        <v>0</v>
      </c>
      <c r="AJ116" s="41"/>
      <c r="AK116" s="58">
        <v>0</v>
      </c>
      <c r="AL116" s="59">
        <v>0</v>
      </c>
      <c r="AM116" s="41"/>
      <c r="AN116" s="58">
        <v>0</v>
      </c>
      <c r="AO116" s="59">
        <v>0</v>
      </c>
      <c r="AP116" s="41"/>
      <c r="AQ116" s="58">
        <v>0</v>
      </c>
      <c r="AR116" s="59">
        <v>0</v>
      </c>
      <c r="AS116" s="41"/>
      <c r="AT116" s="42">
        <f>SUM(P116,S116,V116,Y116,AB116,AE116,AH116,AK116,AN116,AQ116)</f>
        <v>0</v>
      </c>
      <c r="AU116" s="43">
        <f>SUM(Q116,T116,W116,Z116,AC116,AF116,AI116,AL116,AO116,AR116)</f>
        <v>0</v>
      </c>
      <c r="AV116" s="41"/>
      <c r="AW116" s="42">
        <f>SUM(M116,AT116)</f>
        <v>65.58333333333333</v>
      </c>
      <c r="AX116" s="43">
        <f>SUM(N116,AU116)</f>
        <v>72075.5775</v>
      </c>
      <c r="AY116" s="41"/>
      <c r="AZ116" s="7">
        <v>0</v>
      </c>
      <c r="BA116" s="19"/>
      <c r="BB116" s="7"/>
      <c r="BC116" s="7"/>
      <c r="BD116" s="7"/>
      <c r="BE116" s="34"/>
      <c r="BF116" s="7">
        <f>AX116-AZ116-BD116</f>
        <v>72075.5775</v>
      </c>
    </row>
    <row r="117" spans="2:58" ht="15" customHeight="1">
      <c r="B117" s="9" t="s">
        <v>192</v>
      </c>
      <c r="C117" s="35" t="s">
        <v>344</v>
      </c>
      <c r="D117" s="29">
        <v>2419378</v>
      </c>
      <c r="E117" s="10" t="s">
        <v>193</v>
      </c>
      <c r="G117" s="12">
        <v>199.16666666666666</v>
      </c>
      <c r="H117" s="13">
        <v>119497.24583333333</v>
      </c>
      <c r="J117" s="58">
        <v>0</v>
      </c>
      <c r="K117" s="59">
        <v>0</v>
      </c>
      <c r="L117" s="41"/>
      <c r="M117" s="58">
        <f>SUM(G117,J117)</f>
        <v>199.16666666666666</v>
      </c>
      <c r="N117" s="59">
        <f>SUM(H117,K117)</f>
        <v>119497.24583333333</v>
      </c>
      <c r="O117" s="41"/>
      <c r="P117" s="58">
        <v>0</v>
      </c>
      <c r="Q117" s="59">
        <v>0</v>
      </c>
      <c r="R117" s="41"/>
      <c r="S117" s="58">
        <v>0</v>
      </c>
      <c r="T117" s="59">
        <v>0</v>
      </c>
      <c r="U117" s="41"/>
      <c r="V117" s="58">
        <v>0</v>
      </c>
      <c r="W117" s="59">
        <v>0</v>
      </c>
      <c r="X117" s="41"/>
      <c r="Y117" s="58">
        <v>0</v>
      </c>
      <c r="Z117" s="59">
        <v>0</v>
      </c>
      <c r="AA117" s="41"/>
      <c r="AB117" s="58">
        <v>0</v>
      </c>
      <c r="AC117" s="59">
        <v>0</v>
      </c>
      <c r="AD117" s="41"/>
      <c r="AE117" s="58">
        <v>0</v>
      </c>
      <c r="AF117" s="59">
        <v>0</v>
      </c>
      <c r="AG117" s="41"/>
      <c r="AH117" s="58">
        <v>0</v>
      </c>
      <c r="AI117" s="59">
        <v>0</v>
      </c>
      <c r="AJ117" s="41"/>
      <c r="AK117" s="58">
        <v>0</v>
      </c>
      <c r="AL117" s="59">
        <v>0</v>
      </c>
      <c r="AM117" s="41"/>
      <c r="AN117" s="58">
        <v>0</v>
      </c>
      <c r="AO117" s="59">
        <v>0</v>
      </c>
      <c r="AP117" s="41"/>
      <c r="AQ117" s="58">
        <v>0</v>
      </c>
      <c r="AR117" s="59">
        <v>0</v>
      </c>
      <c r="AS117" s="41"/>
      <c r="AT117" s="42">
        <f>SUM(P117,S117,V117,Y117,AB117,AE117,AH117,AK117,AN117,AQ117)</f>
        <v>0</v>
      </c>
      <c r="AU117" s="43">
        <f>SUM(Q117,T117,W117,Z117,AC117,AF117,AI117,AL117,AO117,AR117)</f>
        <v>0</v>
      </c>
      <c r="AV117" s="41"/>
      <c r="AW117" s="42">
        <f>SUM(M117,AT117)</f>
        <v>199.16666666666666</v>
      </c>
      <c r="AX117" s="43">
        <f>SUM(N117,AU117)</f>
        <v>119497.24583333333</v>
      </c>
      <c r="AY117" s="41"/>
      <c r="AZ117" s="7">
        <v>0</v>
      </c>
      <c r="BA117" s="19"/>
      <c r="BB117" s="7"/>
      <c r="BC117" s="7"/>
      <c r="BD117" s="7"/>
      <c r="BE117" s="34"/>
      <c r="BF117" s="7">
        <f>AX117-AZ117-BD117</f>
        <v>119497.24583333333</v>
      </c>
    </row>
    <row r="118" spans="2:58" ht="15" customHeight="1">
      <c r="B118" s="9" t="s">
        <v>194</v>
      </c>
      <c r="C118" s="35" t="s">
        <v>345</v>
      </c>
      <c r="D118" s="29">
        <v>2674327</v>
      </c>
      <c r="E118" s="10" t="s">
        <v>195</v>
      </c>
      <c r="G118" s="12">
        <v>136.25</v>
      </c>
      <c r="H118" s="13">
        <v>74915.52833333334</v>
      </c>
      <c r="J118" s="58">
        <v>0</v>
      </c>
      <c r="K118" s="59">
        <v>0</v>
      </c>
      <c r="L118" s="41"/>
      <c r="M118" s="58">
        <f>SUM(G118,J118)</f>
        <v>136.25</v>
      </c>
      <c r="N118" s="59">
        <f>SUM(H118,K118)</f>
        <v>74915.52833333334</v>
      </c>
      <c r="O118" s="41"/>
      <c r="P118" s="58">
        <v>0</v>
      </c>
      <c r="Q118" s="59">
        <v>0</v>
      </c>
      <c r="R118" s="41"/>
      <c r="S118" s="58">
        <v>0</v>
      </c>
      <c r="T118" s="59">
        <v>0</v>
      </c>
      <c r="U118" s="41"/>
      <c r="V118" s="58">
        <v>0</v>
      </c>
      <c r="W118" s="59">
        <v>0</v>
      </c>
      <c r="X118" s="41"/>
      <c r="Y118" s="58">
        <v>0</v>
      </c>
      <c r="Z118" s="59">
        <v>0</v>
      </c>
      <c r="AA118" s="41"/>
      <c r="AB118" s="58">
        <v>0</v>
      </c>
      <c r="AC118" s="59">
        <v>0</v>
      </c>
      <c r="AD118" s="41"/>
      <c r="AE118" s="58">
        <v>0</v>
      </c>
      <c r="AF118" s="59">
        <v>0</v>
      </c>
      <c r="AG118" s="41"/>
      <c r="AH118" s="58">
        <v>0</v>
      </c>
      <c r="AI118" s="59">
        <v>0</v>
      </c>
      <c r="AJ118" s="41"/>
      <c r="AK118" s="58">
        <v>0</v>
      </c>
      <c r="AL118" s="59">
        <v>0</v>
      </c>
      <c r="AM118" s="41"/>
      <c r="AN118" s="58">
        <v>0</v>
      </c>
      <c r="AO118" s="59">
        <v>0</v>
      </c>
      <c r="AP118" s="41"/>
      <c r="AQ118" s="58">
        <v>0</v>
      </c>
      <c r="AR118" s="59">
        <v>0</v>
      </c>
      <c r="AS118" s="41"/>
      <c r="AT118" s="42">
        <f>SUM(P118,S118,V118,Y118,AB118,AE118,AH118,AK118,AN118,AQ118)</f>
        <v>0</v>
      </c>
      <c r="AU118" s="43">
        <f>SUM(Q118,T118,W118,Z118,AC118,AF118,AI118,AL118,AO118,AR118)</f>
        <v>0</v>
      </c>
      <c r="AV118" s="41"/>
      <c r="AW118" s="42">
        <f>SUM(M118,AT118)</f>
        <v>136.25</v>
      </c>
      <c r="AX118" s="43">
        <f>SUM(N118,AU118)</f>
        <v>74915.52833333334</v>
      </c>
      <c r="AY118" s="41"/>
      <c r="AZ118" s="7">
        <v>0</v>
      </c>
      <c r="BA118" s="19"/>
      <c r="BB118" s="7"/>
      <c r="BC118" s="7"/>
      <c r="BD118" s="7"/>
      <c r="BE118" s="34"/>
      <c r="BF118" s="7">
        <f>AX118-AZ118-BD118</f>
        <v>74915.52833333334</v>
      </c>
    </row>
    <row r="119" spans="2:58" ht="15" customHeight="1">
      <c r="B119" s="9" t="s">
        <v>196</v>
      </c>
      <c r="C119" s="35" t="s">
        <v>344</v>
      </c>
      <c r="D119" s="29">
        <v>2538148</v>
      </c>
      <c r="E119" s="10" t="s">
        <v>197</v>
      </c>
      <c r="G119" s="12">
        <v>43.25</v>
      </c>
      <c r="H119" s="13">
        <v>16215.131666666666</v>
      </c>
      <c r="J119" s="58">
        <v>0</v>
      </c>
      <c r="K119" s="59">
        <v>0</v>
      </c>
      <c r="L119" s="41"/>
      <c r="M119" s="58">
        <f>SUM(G119,J119)</f>
        <v>43.25</v>
      </c>
      <c r="N119" s="59">
        <f>SUM(H119,K119)</f>
        <v>16215.131666666666</v>
      </c>
      <c r="O119" s="41"/>
      <c r="P119" s="58">
        <v>0</v>
      </c>
      <c r="Q119" s="59">
        <v>0</v>
      </c>
      <c r="R119" s="41"/>
      <c r="S119" s="58">
        <v>0</v>
      </c>
      <c r="T119" s="59">
        <v>0</v>
      </c>
      <c r="U119" s="41"/>
      <c r="V119" s="58">
        <v>0</v>
      </c>
      <c r="W119" s="59">
        <v>0</v>
      </c>
      <c r="X119" s="41"/>
      <c r="Y119" s="58">
        <v>0</v>
      </c>
      <c r="Z119" s="59">
        <v>0</v>
      </c>
      <c r="AA119" s="41"/>
      <c r="AB119" s="58">
        <v>0</v>
      </c>
      <c r="AC119" s="59">
        <v>0</v>
      </c>
      <c r="AD119" s="41"/>
      <c r="AE119" s="58">
        <v>0</v>
      </c>
      <c r="AF119" s="59">
        <v>0</v>
      </c>
      <c r="AG119" s="41"/>
      <c r="AH119" s="58">
        <v>0</v>
      </c>
      <c r="AI119" s="59">
        <v>0</v>
      </c>
      <c r="AJ119" s="41"/>
      <c r="AK119" s="58">
        <v>0</v>
      </c>
      <c r="AL119" s="59">
        <v>0</v>
      </c>
      <c r="AM119" s="41"/>
      <c r="AN119" s="58">
        <v>0</v>
      </c>
      <c r="AO119" s="59">
        <v>0</v>
      </c>
      <c r="AP119" s="41"/>
      <c r="AQ119" s="58">
        <v>0</v>
      </c>
      <c r="AR119" s="59">
        <v>0</v>
      </c>
      <c r="AS119" s="41"/>
      <c r="AT119" s="42">
        <f>SUM(P119,S119,V119,Y119,AB119,AE119,AH119,AK119,AN119,AQ119)</f>
        <v>0</v>
      </c>
      <c r="AU119" s="43">
        <f>SUM(Q119,T119,W119,Z119,AC119,AF119,AI119,AL119,AO119,AR119)</f>
        <v>0</v>
      </c>
      <c r="AV119" s="41"/>
      <c r="AW119" s="42">
        <f>SUM(M119,AT119)</f>
        <v>43.25</v>
      </c>
      <c r="AX119" s="43">
        <f>SUM(N119,AU119)</f>
        <v>16215.131666666666</v>
      </c>
      <c r="AY119" s="41"/>
      <c r="AZ119" s="7">
        <v>0</v>
      </c>
      <c r="BA119" s="19"/>
      <c r="BB119" s="7"/>
      <c r="BC119" s="7"/>
      <c r="BD119" s="7"/>
      <c r="BE119" s="34"/>
      <c r="BF119" s="7">
        <f>AX119-AZ119-BD119</f>
        <v>16215.131666666666</v>
      </c>
    </row>
    <row r="120" spans="2:58" ht="15" customHeight="1">
      <c r="B120" s="9" t="s">
        <v>198</v>
      </c>
      <c r="C120" s="35" t="s">
        <v>344</v>
      </c>
      <c r="D120" s="29">
        <v>2778831</v>
      </c>
      <c r="E120" s="10" t="s">
        <v>199</v>
      </c>
      <c r="G120" s="12">
        <v>79.41666666666667</v>
      </c>
      <c r="H120" s="13">
        <v>73735.94916666667</v>
      </c>
      <c r="J120" s="58">
        <v>0</v>
      </c>
      <c r="K120" s="59">
        <v>0</v>
      </c>
      <c r="L120" s="41"/>
      <c r="M120" s="58">
        <f>SUM(G120,J120)</f>
        <v>79.41666666666667</v>
      </c>
      <c r="N120" s="59">
        <f>SUM(H120,K120)</f>
        <v>73735.94916666667</v>
      </c>
      <c r="O120" s="41"/>
      <c r="P120" s="58">
        <v>0</v>
      </c>
      <c r="Q120" s="59">
        <v>0</v>
      </c>
      <c r="R120" s="41"/>
      <c r="S120" s="58">
        <v>0</v>
      </c>
      <c r="T120" s="59">
        <v>0</v>
      </c>
      <c r="U120" s="41"/>
      <c r="V120" s="58">
        <v>0</v>
      </c>
      <c r="W120" s="59">
        <v>0</v>
      </c>
      <c r="X120" s="41"/>
      <c r="Y120" s="58">
        <v>0</v>
      </c>
      <c r="Z120" s="59">
        <v>0</v>
      </c>
      <c r="AA120" s="41"/>
      <c r="AB120" s="58">
        <v>0</v>
      </c>
      <c r="AC120" s="59">
        <v>0</v>
      </c>
      <c r="AD120" s="41"/>
      <c r="AE120" s="58">
        <v>0</v>
      </c>
      <c r="AF120" s="59">
        <v>0</v>
      </c>
      <c r="AG120" s="41"/>
      <c r="AH120" s="58">
        <v>0</v>
      </c>
      <c r="AI120" s="59">
        <v>0</v>
      </c>
      <c r="AJ120" s="41"/>
      <c r="AK120" s="58">
        <v>0</v>
      </c>
      <c r="AL120" s="59">
        <v>0</v>
      </c>
      <c r="AM120" s="41"/>
      <c r="AN120" s="58">
        <v>0</v>
      </c>
      <c r="AO120" s="59">
        <v>0</v>
      </c>
      <c r="AP120" s="41"/>
      <c r="AQ120" s="58">
        <v>0</v>
      </c>
      <c r="AR120" s="59">
        <v>0</v>
      </c>
      <c r="AS120" s="41"/>
      <c r="AT120" s="42">
        <f>SUM(P120,S120,V120,Y120,AB120,AE120,AH120,AK120,AN120,AQ120)</f>
        <v>0</v>
      </c>
      <c r="AU120" s="43">
        <f>SUM(Q120,T120,W120,Z120,AC120,AF120,AI120,AL120,AO120,AR120)</f>
        <v>0</v>
      </c>
      <c r="AV120" s="41"/>
      <c r="AW120" s="42">
        <f>SUM(M120,AT120)</f>
        <v>79.41666666666667</v>
      </c>
      <c r="AX120" s="43">
        <f>SUM(N120,AU120)</f>
        <v>73735.94916666667</v>
      </c>
      <c r="AY120" s="41"/>
      <c r="AZ120" s="7">
        <v>0</v>
      </c>
      <c r="BA120" s="19"/>
      <c r="BB120" s="7"/>
      <c r="BC120" s="7"/>
      <c r="BD120" s="7"/>
      <c r="BE120" s="34"/>
      <c r="BF120" s="7">
        <f>AX120-AZ120-BD120</f>
        <v>73735.94916666667</v>
      </c>
    </row>
    <row r="121" spans="2:58" ht="15" customHeight="1">
      <c r="B121" s="9" t="s">
        <v>200</v>
      </c>
      <c r="C121" s="35" t="s">
        <v>344</v>
      </c>
      <c r="D121" s="29">
        <v>2691558</v>
      </c>
      <c r="E121" s="10" t="s">
        <v>201</v>
      </c>
      <c r="G121" s="12">
        <v>14.75</v>
      </c>
      <c r="H121" s="13">
        <v>6123.5408333333335</v>
      </c>
      <c r="J121" s="58">
        <v>0</v>
      </c>
      <c r="K121" s="59">
        <v>0</v>
      </c>
      <c r="L121" s="41"/>
      <c r="M121" s="58">
        <f>SUM(G121,J121)</f>
        <v>14.75</v>
      </c>
      <c r="N121" s="59">
        <f>SUM(H121,K121)</f>
        <v>6123.5408333333335</v>
      </c>
      <c r="O121" s="41"/>
      <c r="P121" s="58">
        <v>0</v>
      </c>
      <c r="Q121" s="59">
        <v>0</v>
      </c>
      <c r="R121" s="41"/>
      <c r="S121" s="58">
        <v>0</v>
      </c>
      <c r="T121" s="59">
        <v>0</v>
      </c>
      <c r="U121" s="41"/>
      <c r="V121" s="58">
        <v>0</v>
      </c>
      <c r="W121" s="59">
        <v>0</v>
      </c>
      <c r="X121" s="41"/>
      <c r="Y121" s="58">
        <v>0</v>
      </c>
      <c r="Z121" s="59">
        <v>0</v>
      </c>
      <c r="AA121" s="41"/>
      <c r="AB121" s="58">
        <v>0</v>
      </c>
      <c r="AC121" s="59">
        <v>0</v>
      </c>
      <c r="AD121" s="41"/>
      <c r="AE121" s="58">
        <v>0</v>
      </c>
      <c r="AF121" s="59">
        <v>0</v>
      </c>
      <c r="AG121" s="41"/>
      <c r="AH121" s="58">
        <v>0</v>
      </c>
      <c r="AI121" s="59">
        <v>0</v>
      </c>
      <c r="AJ121" s="41"/>
      <c r="AK121" s="58">
        <v>0</v>
      </c>
      <c r="AL121" s="59">
        <v>0</v>
      </c>
      <c r="AM121" s="41"/>
      <c r="AN121" s="58">
        <v>0</v>
      </c>
      <c r="AO121" s="59">
        <v>0</v>
      </c>
      <c r="AP121" s="41"/>
      <c r="AQ121" s="58">
        <v>0</v>
      </c>
      <c r="AR121" s="59">
        <v>0</v>
      </c>
      <c r="AS121" s="41"/>
      <c r="AT121" s="42">
        <f>SUM(P121,S121,V121,Y121,AB121,AE121,AH121,AK121,AN121,AQ121)</f>
        <v>0</v>
      </c>
      <c r="AU121" s="43">
        <f>SUM(Q121,T121,W121,Z121,AC121,AF121,AI121,AL121,AO121,AR121)</f>
        <v>0</v>
      </c>
      <c r="AV121" s="41"/>
      <c r="AW121" s="42">
        <f>SUM(M121,AT121)</f>
        <v>14.75</v>
      </c>
      <c r="AX121" s="43">
        <f>SUM(N121,AU121)</f>
        <v>6123.5408333333335</v>
      </c>
      <c r="AY121" s="41"/>
      <c r="AZ121" s="7">
        <v>0</v>
      </c>
      <c r="BA121" s="19"/>
      <c r="BB121" s="7"/>
      <c r="BC121" s="7"/>
      <c r="BD121" s="7"/>
      <c r="BE121" s="37"/>
      <c r="BF121" s="7">
        <f>AX121-AZ121-BD121</f>
        <v>6123.5408333333335</v>
      </c>
    </row>
    <row r="122" spans="2:58" ht="15" customHeight="1">
      <c r="B122" s="9" t="s">
        <v>202</v>
      </c>
      <c r="C122" s="35" t="s">
        <v>345</v>
      </c>
      <c r="D122" s="29">
        <v>2555840</v>
      </c>
      <c r="E122" s="10" t="s">
        <v>203</v>
      </c>
      <c r="G122" s="12">
        <v>95.16666666666667</v>
      </c>
      <c r="H122" s="13">
        <v>44336.315833333334</v>
      </c>
      <c r="J122" s="58">
        <v>0</v>
      </c>
      <c r="K122" s="59">
        <v>0</v>
      </c>
      <c r="L122" s="41"/>
      <c r="M122" s="58">
        <f>SUM(G122,J122)</f>
        <v>95.16666666666667</v>
      </c>
      <c r="N122" s="59">
        <f>SUM(H122,K122)</f>
        <v>44336.315833333334</v>
      </c>
      <c r="O122" s="41"/>
      <c r="P122" s="58">
        <v>0</v>
      </c>
      <c r="Q122" s="59">
        <v>0</v>
      </c>
      <c r="R122" s="41"/>
      <c r="S122" s="58">
        <v>0</v>
      </c>
      <c r="T122" s="59">
        <v>0</v>
      </c>
      <c r="U122" s="41"/>
      <c r="V122" s="58">
        <v>0</v>
      </c>
      <c r="W122" s="59">
        <v>0</v>
      </c>
      <c r="X122" s="41"/>
      <c r="Y122" s="58">
        <v>0</v>
      </c>
      <c r="Z122" s="59">
        <v>0</v>
      </c>
      <c r="AA122" s="41"/>
      <c r="AB122" s="58">
        <v>0</v>
      </c>
      <c r="AC122" s="59">
        <v>0</v>
      </c>
      <c r="AD122" s="41"/>
      <c r="AE122" s="58">
        <v>0</v>
      </c>
      <c r="AF122" s="59">
        <v>0</v>
      </c>
      <c r="AG122" s="41"/>
      <c r="AH122" s="58">
        <v>0</v>
      </c>
      <c r="AI122" s="59">
        <v>0</v>
      </c>
      <c r="AJ122" s="41"/>
      <c r="AK122" s="58">
        <v>0</v>
      </c>
      <c r="AL122" s="59">
        <v>0</v>
      </c>
      <c r="AM122" s="41"/>
      <c r="AN122" s="58">
        <v>0</v>
      </c>
      <c r="AO122" s="59">
        <v>0</v>
      </c>
      <c r="AP122" s="41"/>
      <c r="AQ122" s="58">
        <v>0</v>
      </c>
      <c r="AR122" s="59">
        <v>0</v>
      </c>
      <c r="AS122" s="41"/>
      <c r="AT122" s="42">
        <f>SUM(P122,S122,V122,Y122,AB122,AE122,AH122,AK122,AN122,AQ122)</f>
        <v>0</v>
      </c>
      <c r="AU122" s="43">
        <f>SUM(Q122,T122,W122,Z122,AC122,AF122,AI122,AL122,AO122,AR122)</f>
        <v>0</v>
      </c>
      <c r="AV122" s="41"/>
      <c r="AW122" s="42">
        <f>SUM(M122,AT122)</f>
        <v>95.16666666666667</v>
      </c>
      <c r="AX122" s="43">
        <f>SUM(N122,AU122)</f>
        <v>44336.315833333334</v>
      </c>
      <c r="AY122" s="41"/>
      <c r="AZ122" s="7">
        <v>0</v>
      </c>
      <c r="BA122" s="19"/>
      <c r="BB122" s="7"/>
      <c r="BC122" s="7"/>
      <c r="BD122" s="7"/>
      <c r="BE122" s="34"/>
      <c r="BF122" s="7">
        <f>AX122-AZ122-BD122</f>
        <v>44336.315833333334</v>
      </c>
    </row>
    <row r="123" spans="2:58" ht="15" customHeight="1">
      <c r="B123" s="9" t="s">
        <v>204</v>
      </c>
      <c r="C123" s="35" t="s">
        <v>344</v>
      </c>
      <c r="D123" s="29">
        <v>2300486</v>
      </c>
      <c r="E123" s="10" t="s">
        <v>205</v>
      </c>
      <c r="G123" s="12">
        <v>58.583333333333336</v>
      </c>
      <c r="H123" s="13">
        <v>25416.88</v>
      </c>
      <c r="J123" s="58">
        <v>0</v>
      </c>
      <c r="K123" s="59">
        <v>0</v>
      </c>
      <c r="L123" s="41"/>
      <c r="M123" s="58">
        <f>SUM(G123,J123)</f>
        <v>58.583333333333336</v>
      </c>
      <c r="N123" s="59">
        <f>SUM(H123,K123)</f>
        <v>25416.88</v>
      </c>
      <c r="O123" s="41"/>
      <c r="P123" s="58">
        <v>0</v>
      </c>
      <c r="Q123" s="59">
        <v>0</v>
      </c>
      <c r="R123" s="41"/>
      <c r="S123" s="58">
        <v>0</v>
      </c>
      <c r="T123" s="59">
        <v>0</v>
      </c>
      <c r="U123" s="41"/>
      <c r="V123" s="58">
        <v>0</v>
      </c>
      <c r="W123" s="59">
        <v>0</v>
      </c>
      <c r="X123" s="41"/>
      <c r="Y123" s="58">
        <v>0</v>
      </c>
      <c r="Z123" s="59">
        <v>0</v>
      </c>
      <c r="AA123" s="41"/>
      <c r="AB123" s="58">
        <v>0</v>
      </c>
      <c r="AC123" s="59">
        <v>0</v>
      </c>
      <c r="AD123" s="41"/>
      <c r="AE123" s="58">
        <v>0</v>
      </c>
      <c r="AF123" s="59">
        <v>0</v>
      </c>
      <c r="AG123" s="41"/>
      <c r="AH123" s="58">
        <v>0</v>
      </c>
      <c r="AI123" s="59">
        <v>0</v>
      </c>
      <c r="AJ123" s="41"/>
      <c r="AK123" s="58">
        <v>0</v>
      </c>
      <c r="AL123" s="59">
        <v>0</v>
      </c>
      <c r="AM123" s="41"/>
      <c r="AN123" s="58">
        <v>0</v>
      </c>
      <c r="AO123" s="59">
        <v>0</v>
      </c>
      <c r="AP123" s="41"/>
      <c r="AQ123" s="58">
        <v>0</v>
      </c>
      <c r="AR123" s="59">
        <v>0</v>
      </c>
      <c r="AS123" s="41"/>
      <c r="AT123" s="42">
        <f>SUM(P123,S123,V123,Y123,AB123,AE123,AH123,AK123,AN123,AQ123)</f>
        <v>0</v>
      </c>
      <c r="AU123" s="43">
        <f>SUM(Q123,T123,W123,Z123,AC123,AF123,AI123,AL123,AO123,AR123)</f>
        <v>0</v>
      </c>
      <c r="AV123" s="41"/>
      <c r="AW123" s="42">
        <f>SUM(M123,AT123)</f>
        <v>58.583333333333336</v>
      </c>
      <c r="AX123" s="43">
        <f>SUM(N123,AU123)</f>
        <v>25416.88</v>
      </c>
      <c r="AY123" s="41"/>
      <c r="AZ123" s="7">
        <v>0</v>
      </c>
      <c r="BA123" s="19"/>
      <c r="BB123" s="7"/>
      <c r="BC123" s="7"/>
      <c r="BD123" s="7"/>
      <c r="BE123" s="34"/>
      <c r="BF123" s="7">
        <f>AX123-AZ123-BD123</f>
        <v>25416.88</v>
      </c>
    </row>
    <row r="124" spans="2:58" ht="15" customHeight="1">
      <c r="B124" s="9" t="s">
        <v>206</v>
      </c>
      <c r="C124" s="35" t="s">
        <v>344</v>
      </c>
      <c r="D124" s="29">
        <v>2378213</v>
      </c>
      <c r="E124" s="10" t="s">
        <v>207</v>
      </c>
      <c r="G124" s="12">
        <v>187.58333333333334</v>
      </c>
      <c r="H124" s="13">
        <v>71765.05583333333</v>
      </c>
      <c r="J124" s="58">
        <v>0</v>
      </c>
      <c r="K124" s="59">
        <v>0</v>
      </c>
      <c r="L124" s="41"/>
      <c r="M124" s="58">
        <f>SUM(G124,J124)</f>
        <v>187.58333333333334</v>
      </c>
      <c r="N124" s="59">
        <f>SUM(H124,K124)</f>
        <v>71765.05583333333</v>
      </c>
      <c r="O124" s="41"/>
      <c r="P124" s="58">
        <v>0</v>
      </c>
      <c r="Q124" s="59">
        <v>0</v>
      </c>
      <c r="R124" s="41"/>
      <c r="S124" s="58">
        <v>0</v>
      </c>
      <c r="T124" s="59">
        <v>0</v>
      </c>
      <c r="U124" s="41"/>
      <c r="V124" s="58">
        <v>0</v>
      </c>
      <c r="W124" s="59">
        <v>0</v>
      </c>
      <c r="X124" s="41"/>
      <c r="Y124" s="58">
        <v>0</v>
      </c>
      <c r="Z124" s="59">
        <v>0</v>
      </c>
      <c r="AA124" s="41"/>
      <c r="AB124" s="58">
        <v>0</v>
      </c>
      <c r="AC124" s="59">
        <v>0</v>
      </c>
      <c r="AD124" s="41"/>
      <c r="AE124" s="58">
        <v>0</v>
      </c>
      <c r="AF124" s="59">
        <v>0</v>
      </c>
      <c r="AG124" s="41"/>
      <c r="AH124" s="58">
        <v>0</v>
      </c>
      <c r="AI124" s="59">
        <v>0</v>
      </c>
      <c r="AJ124" s="41"/>
      <c r="AK124" s="58">
        <v>0</v>
      </c>
      <c r="AL124" s="59">
        <v>0</v>
      </c>
      <c r="AM124" s="41"/>
      <c r="AN124" s="58">
        <v>0</v>
      </c>
      <c r="AO124" s="59">
        <v>0</v>
      </c>
      <c r="AP124" s="41"/>
      <c r="AQ124" s="58">
        <v>0</v>
      </c>
      <c r="AR124" s="59">
        <v>0</v>
      </c>
      <c r="AS124" s="41"/>
      <c r="AT124" s="42">
        <f>SUM(P124,S124,V124,Y124,AB124,AE124,AH124,AK124,AN124,AQ124)</f>
        <v>0</v>
      </c>
      <c r="AU124" s="43">
        <f>SUM(Q124,T124,W124,Z124,AC124,AF124,AI124,AL124,AO124,AR124)</f>
        <v>0</v>
      </c>
      <c r="AV124" s="41"/>
      <c r="AW124" s="42">
        <f>SUM(M124,AT124)</f>
        <v>187.58333333333334</v>
      </c>
      <c r="AX124" s="43">
        <f>SUM(N124,AU124)</f>
        <v>71765.05583333333</v>
      </c>
      <c r="AY124" s="41"/>
      <c r="AZ124" s="7">
        <v>0</v>
      </c>
      <c r="BA124" s="19"/>
      <c r="BB124" s="7"/>
      <c r="BC124" s="7"/>
      <c r="BD124" s="7"/>
      <c r="BE124" s="34"/>
      <c r="BF124" s="7">
        <f>AX124-AZ124-BD124</f>
        <v>71765.05583333333</v>
      </c>
    </row>
    <row r="125" spans="2:58" ht="15" customHeight="1">
      <c r="B125" s="9" t="s">
        <v>208</v>
      </c>
      <c r="C125" s="35" t="s">
        <v>344</v>
      </c>
      <c r="D125" s="29">
        <v>2664984</v>
      </c>
      <c r="E125" s="10" t="s">
        <v>209</v>
      </c>
      <c r="G125" s="12">
        <v>161.33333333333334</v>
      </c>
      <c r="H125" s="13">
        <v>101557.985</v>
      </c>
      <c r="J125" s="58">
        <v>0</v>
      </c>
      <c r="K125" s="59">
        <v>0</v>
      </c>
      <c r="L125" s="41"/>
      <c r="M125" s="58">
        <f>SUM(G125,J125)</f>
        <v>161.33333333333334</v>
      </c>
      <c r="N125" s="59">
        <f>SUM(H125,K125)</f>
        <v>101557.985</v>
      </c>
      <c r="O125" s="41"/>
      <c r="P125" s="58">
        <v>0</v>
      </c>
      <c r="Q125" s="59">
        <v>0</v>
      </c>
      <c r="R125" s="41"/>
      <c r="S125" s="58">
        <v>0</v>
      </c>
      <c r="T125" s="59">
        <v>0</v>
      </c>
      <c r="U125" s="41"/>
      <c r="V125" s="58">
        <v>0</v>
      </c>
      <c r="W125" s="59">
        <v>0</v>
      </c>
      <c r="X125" s="41"/>
      <c r="Y125" s="58">
        <v>0</v>
      </c>
      <c r="Z125" s="59">
        <v>0</v>
      </c>
      <c r="AA125" s="41"/>
      <c r="AB125" s="58">
        <v>0</v>
      </c>
      <c r="AC125" s="59">
        <v>0</v>
      </c>
      <c r="AD125" s="41"/>
      <c r="AE125" s="58">
        <v>0</v>
      </c>
      <c r="AF125" s="59">
        <v>0</v>
      </c>
      <c r="AG125" s="41"/>
      <c r="AH125" s="58">
        <v>0</v>
      </c>
      <c r="AI125" s="59">
        <v>0</v>
      </c>
      <c r="AJ125" s="41"/>
      <c r="AK125" s="58">
        <v>0</v>
      </c>
      <c r="AL125" s="59">
        <v>0</v>
      </c>
      <c r="AM125" s="41"/>
      <c r="AN125" s="58">
        <v>0</v>
      </c>
      <c r="AO125" s="59">
        <v>0</v>
      </c>
      <c r="AP125" s="41"/>
      <c r="AQ125" s="58">
        <v>0</v>
      </c>
      <c r="AR125" s="59">
        <v>0</v>
      </c>
      <c r="AS125" s="41"/>
      <c r="AT125" s="42">
        <f>SUM(P125,S125,V125,Y125,AB125,AE125,AH125,AK125,AN125,AQ125)</f>
        <v>0</v>
      </c>
      <c r="AU125" s="43">
        <f>SUM(Q125,T125,W125,Z125,AC125,AF125,AI125,AL125,AO125,AR125)</f>
        <v>0</v>
      </c>
      <c r="AV125" s="41"/>
      <c r="AW125" s="42">
        <f>SUM(M125,AT125)</f>
        <v>161.33333333333334</v>
      </c>
      <c r="AX125" s="43">
        <f>SUM(N125,AU125)</f>
        <v>101557.985</v>
      </c>
      <c r="AY125" s="41"/>
      <c r="AZ125" s="7">
        <v>0</v>
      </c>
      <c r="BA125" s="19"/>
      <c r="BB125" s="7"/>
      <c r="BC125" s="7"/>
      <c r="BD125" s="7"/>
      <c r="BE125" s="34"/>
      <c r="BF125" s="7">
        <f>AX125-AZ125-BD125</f>
        <v>101557.985</v>
      </c>
    </row>
    <row r="126" spans="2:58" ht="15" customHeight="1">
      <c r="B126" s="9" t="s">
        <v>210</v>
      </c>
      <c r="C126" s="35" t="s">
        <v>344</v>
      </c>
      <c r="D126" s="29">
        <v>2379163</v>
      </c>
      <c r="E126" s="10" t="s">
        <v>17</v>
      </c>
      <c r="G126" s="12">
        <v>145.91666666666666</v>
      </c>
      <c r="H126" s="13">
        <v>73019.77166666667</v>
      </c>
      <c r="J126" s="58">
        <v>0</v>
      </c>
      <c r="K126" s="59">
        <v>0</v>
      </c>
      <c r="L126" s="41"/>
      <c r="M126" s="58">
        <f>SUM(G126,J126)</f>
        <v>145.91666666666666</v>
      </c>
      <c r="N126" s="59">
        <f>SUM(H126,K126)</f>
        <v>73019.77166666667</v>
      </c>
      <c r="O126" s="41"/>
      <c r="P126" s="58">
        <v>0</v>
      </c>
      <c r="Q126" s="59">
        <v>0</v>
      </c>
      <c r="R126" s="41"/>
      <c r="S126" s="58">
        <v>0</v>
      </c>
      <c r="T126" s="59">
        <v>0</v>
      </c>
      <c r="U126" s="41"/>
      <c r="V126" s="58">
        <v>0</v>
      </c>
      <c r="W126" s="59">
        <v>0</v>
      </c>
      <c r="X126" s="41"/>
      <c r="Y126" s="58">
        <v>0</v>
      </c>
      <c r="Z126" s="59">
        <v>0</v>
      </c>
      <c r="AA126" s="41"/>
      <c r="AB126" s="58">
        <v>0</v>
      </c>
      <c r="AC126" s="59">
        <v>0</v>
      </c>
      <c r="AD126" s="41"/>
      <c r="AE126" s="58">
        <v>0</v>
      </c>
      <c r="AF126" s="59">
        <v>0</v>
      </c>
      <c r="AG126" s="41"/>
      <c r="AH126" s="58">
        <v>0</v>
      </c>
      <c r="AI126" s="59">
        <v>0</v>
      </c>
      <c r="AJ126" s="41"/>
      <c r="AK126" s="58">
        <v>0</v>
      </c>
      <c r="AL126" s="59">
        <v>0</v>
      </c>
      <c r="AM126" s="41"/>
      <c r="AN126" s="58">
        <v>0</v>
      </c>
      <c r="AO126" s="59">
        <v>0</v>
      </c>
      <c r="AP126" s="41"/>
      <c r="AQ126" s="58">
        <v>0</v>
      </c>
      <c r="AR126" s="59">
        <v>0</v>
      </c>
      <c r="AS126" s="41"/>
      <c r="AT126" s="42">
        <f>SUM(P126,S126,V126,Y126,AB126,AE126,AH126,AK126,AN126,AQ126)</f>
        <v>0</v>
      </c>
      <c r="AU126" s="43">
        <f>SUM(Q126,T126,W126,Z126,AC126,AF126,AI126,AL126,AO126,AR126)</f>
        <v>0</v>
      </c>
      <c r="AV126" s="41"/>
      <c r="AW126" s="42">
        <f>SUM(M126,AT126)</f>
        <v>145.91666666666666</v>
      </c>
      <c r="AX126" s="43">
        <f>SUM(N126,AU126)</f>
        <v>73019.77166666667</v>
      </c>
      <c r="AY126" s="41"/>
      <c r="AZ126" s="7">
        <v>0</v>
      </c>
      <c r="BA126" s="19"/>
      <c r="BB126" s="7"/>
      <c r="BC126" s="7"/>
      <c r="BD126" s="7"/>
      <c r="BE126" s="34"/>
      <c r="BF126" s="7">
        <f>AX126-AZ126-BD126</f>
        <v>73019.77166666667</v>
      </c>
    </row>
    <row r="127" spans="2:58" ht="15" customHeight="1">
      <c r="B127" s="9" t="s">
        <v>211</v>
      </c>
      <c r="C127" s="35" t="s">
        <v>344</v>
      </c>
      <c r="D127" s="29">
        <v>2691469</v>
      </c>
      <c r="E127" s="10" t="s">
        <v>212</v>
      </c>
      <c r="G127" s="12">
        <v>138.41666666666666</v>
      </c>
      <c r="H127" s="13">
        <v>257231.80666666667</v>
      </c>
      <c r="J127" s="58">
        <v>0</v>
      </c>
      <c r="K127" s="59">
        <v>0</v>
      </c>
      <c r="L127" s="41"/>
      <c r="M127" s="58">
        <f>SUM(G127,J127)</f>
        <v>138.41666666666666</v>
      </c>
      <c r="N127" s="59">
        <f>SUM(H127,K127)</f>
        <v>257231.80666666667</v>
      </c>
      <c r="O127" s="41"/>
      <c r="P127" s="58">
        <v>0</v>
      </c>
      <c r="Q127" s="59">
        <v>0</v>
      </c>
      <c r="R127" s="41"/>
      <c r="S127" s="58">
        <v>0</v>
      </c>
      <c r="T127" s="59">
        <v>0</v>
      </c>
      <c r="U127" s="41"/>
      <c r="V127" s="58">
        <v>0</v>
      </c>
      <c r="W127" s="59">
        <v>0</v>
      </c>
      <c r="X127" s="41"/>
      <c r="Y127" s="58">
        <v>0</v>
      </c>
      <c r="Z127" s="59">
        <v>0</v>
      </c>
      <c r="AA127" s="41"/>
      <c r="AB127" s="58">
        <v>0</v>
      </c>
      <c r="AC127" s="59">
        <v>0</v>
      </c>
      <c r="AD127" s="41"/>
      <c r="AE127" s="58">
        <v>0</v>
      </c>
      <c r="AF127" s="59">
        <v>0</v>
      </c>
      <c r="AG127" s="41"/>
      <c r="AH127" s="58">
        <v>0</v>
      </c>
      <c r="AI127" s="59">
        <v>0</v>
      </c>
      <c r="AJ127" s="41"/>
      <c r="AK127" s="58">
        <v>0</v>
      </c>
      <c r="AL127" s="59">
        <v>0</v>
      </c>
      <c r="AM127" s="41"/>
      <c r="AN127" s="58">
        <v>0</v>
      </c>
      <c r="AO127" s="59">
        <v>0</v>
      </c>
      <c r="AP127" s="41"/>
      <c r="AQ127" s="58">
        <v>0</v>
      </c>
      <c r="AR127" s="59">
        <v>0</v>
      </c>
      <c r="AS127" s="41"/>
      <c r="AT127" s="42">
        <f>SUM(P127,S127,V127,Y127,AB127,AE127,AH127,AK127,AN127,AQ127)</f>
        <v>0</v>
      </c>
      <c r="AU127" s="43">
        <f>SUM(Q127,T127,W127,Z127,AC127,AF127,AI127,AL127,AO127,AR127)</f>
        <v>0</v>
      </c>
      <c r="AV127" s="41"/>
      <c r="AW127" s="42">
        <f>SUM(M127,AT127)</f>
        <v>138.41666666666666</v>
      </c>
      <c r="AX127" s="43">
        <f>SUM(N127,AU127)</f>
        <v>257231.80666666667</v>
      </c>
      <c r="AY127" s="41"/>
      <c r="AZ127" s="7">
        <v>0</v>
      </c>
      <c r="BA127" s="19"/>
      <c r="BB127" s="7"/>
      <c r="BC127" s="7"/>
      <c r="BD127" s="7"/>
      <c r="BE127" s="34"/>
      <c r="BF127" s="7">
        <f>AX127-AZ127-BD127</f>
        <v>257231.80666666667</v>
      </c>
    </row>
    <row r="128" spans="2:58" ht="15" customHeight="1">
      <c r="B128" s="9" t="s">
        <v>213</v>
      </c>
      <c r="C128" s="35" t="s">
        <v>344</v>
      </c>
      <c r="D128" s="29">
        <v>2689863</v>
      </c>
      <c r="E128" s="10" t="s">
        <v>214</v>
      </c>
      <c r="G128" s="12">
        <v>17.916666666666668</v>
      </c>
      <c r="H128" s="13">
        <v>7745.815</v>
      </c>
      <c r="J128" s="58">
        <v>0</v>
      </c>
      <c r="K128" s="59">
        <v>0</v>
      </c>
      <c r="L128" s="41"/>
      <c r="M128" s="58">
        <f>SUM(G128,J128)</f>
        <v>17.916666666666668</v>
      </c>
      <c r="N128" s="59">
        <f>SUM(H128,K128)</f>
        <v>7745.815</v>
      </c>
      <c r="O128" s="41"/>
      <c r="P128" s="58">
        <v>0</v>
      </c>
      <c r="Q128" s="59">
        <v>0</v>
      </c>
      <c r="R128" s="41"/>
      <c r="S128" s="58">
        <v>0</v>
      </c>
      <c r="T128" s="59">
        <v>0</v>
      </c>
      <c r="U128" s="41"/>
      <c r="V128" s="58">
        <v>0</v>
      </c>
      <c r="W128" s="59">
        <v>0</v>
      </c>
      <c r="X128" s="41"/>
      <c r="Y128" s="58">
        <v>0</v>
      </c>
      <c r="Z128" s="59">
        <v>0</v>
      </c>
      <c r="AA128" s="41"/>
      <c r="AB128" s="58">
        <v>0</v>
      </c>
      <c r="AC128" s="59">
        <v>0</v>
      </c>
      <c r="AD128" s="41"/>
      <c r="AE128" s="58">
        <v>0</v>
      </c>
      <c r="AF128" s="59">
        <v>0</v>
      </c>
      <c r="AG128" s="41"/>
      <c r="AH128" s="58">
        <v>0</v>
      </c>
      <c r="AI128" s="59">
        <v>0</v>
      </c>
      <c r="AJ128" s="41"/>
      <c r="AK128" s="58">
        <v>0</v>
      </c>
      <c r="AL128" s="59">
        <v>0</v>
      </c>
      <c r="AM128" s="41"/>
      <c r="AN128" s="58">
        <v>0</v>
      </c>
      <c r="AO128" s="59">
        <v>0</v>
      </c>
      <c r="AP128" s="41"/>
      <c r="AQ128" s="58">
        <v>0</v>
      </c>
      <c r="AR128" s="59">
        <v>0</v>
      </c>
      <c r="AS128" s="41"/>
      <c r="AT128" s="42">
        <f>SUM(P128,S128,V128,Y128,AB128,AE128,AH128,AK128,AN128,AQ128)</f>
        <v>0</v>
      </c>
      <c r="AU128" s="43">
        <f>SUM(Q128,T128,W128,Z128,AC128,AF128,AI128,AL128,AO128,AR128)</f>
        <v>0</v>
      </c>
      <c r="AV128" s="41"/>
      <c r="AW128" s="42">
        <f>SUM(M128,AT128)</f>
        <v>17.916666666666668</v>
      </c>
      <c r="AX128" s="43">
        <f>SUM(N128,AU128)</f>
        <v>7745.815</v>
      </c>
      <c r="AY128" s="41"/>
      <c r="AZ128" s="7">
        <v>0</v>
      </c>
      <c r="BA128" s="19"/>
      <c r="BB128" s="7"/>
      <c r="BC128" s="7"/>
      <c r="BD128" s="7"/>
      <c r="BE128" s="34"/>
      <c r="BF128" s="7">
        <f>AX128-AZ128-BD128</f>
        <v>7745.815</v>
      </c>
    </row>
    <row r="129" spans="2:58" ht="15" customHeight="1">
      <c r="B129" s="9" t="s">
        <v>215</v>
      </c>
      <c r="C129" s="35" t="s">
        <v>344</v>
      </c>
      <c r="D129" s="29">
        <v>2378000</v>
      </c>
      <c r="E129" s="10" t="s">
        <v>216</v>
      </c>
      <c r="G129" s="12">
        <v>13.5</v>
      </c>
      <c r="H129" s="13">
        <v>6435.949166666666</v>
      </c>
      <c r="J129" s="58">
        <v>0</v>
      </c>
      <c r="K129" s="59">
        <v>0</v>
      </c>
      <c r="L129" s="41"/>
      <c r="M129" s="58">
        <f>SUM(G129,J129)</f>
        <v>13.5</v>
      </c>
      <c r="N129" s="59">
        <f>SUM(H129,K129)</f>
        <v>6435.949166666666</v>
      </c>
      <c r="O129" s="41"/>
      <c r="P129" s="58">
        <v>0</v>
      </c>
      <c r="Q129" s="59">
        <v>0</v>
      </c>
      <c r="R129" s="41"/>
      <c r="S129" s="58">
        <v>0</v>
      </c>
      <c r="T129" s="59">
        <v>0</v>
      </c>
      <c r="U129" s="41"/>
      <c r="V129" s="58">
        <v>0</v>
      </c>
      <c r="W129" s="59">
        <v>0</v>
      </c>
      <c r="X129" s="41"/>
      <c r="Y129" s="58">
        <v>0</v>
      </c>
      <c r="Z129" s="59">
        <v>0</v>
      </c>
      <c r="AA129" s="41"/>
      <c r="AB129" s="58">
        <v>0</v>
      </c>
      <c r="AC129" s="59">
        <v>0</v>
      </c>
      <c r="AD129" s="41"/>
      <c r="AE129" s="58">
        <v>0</v>
      </c>
      <c r="AF129" s="59">
        <v>0</v>
      </c>
      <c r="AG129" s="41"/>
      <c r="AH129" s="58">
        <v>0</v>
      </c>
      <c r="AI129" s="59">
        <v>0</v>
      </c>
      <c r="AJ129" s="41"/>
      <c r="AK129" s="58">
        <v>0</v>
      </c>
      <c r="AL129" s="59">
        <v>0</v>
      </c>
      <c r="AM129" s="41"/>
      <c r="AN129" s="58">
        <v>0</v>
      </c>
      <c r="AO129" s="59">
        <v>0</v>
      </c>
      <c r="AP129" s="41"/>
      <c r="AQ129" s="58">
        <v>0</v>
      </c>
      <c r="AR129" s="59">
        <v>0</v>
      </c>
      <c r="AS129" s="41"/>
      <c r="AT129" s="42">
        <f>SUM(P129,S129,V129,Y129,AB129,AE129,AH129,AK129,AN129,AQ129)</f>
        <v>0</v>
      </c>
      <c r="AU129" s="43">
        <f>SUM(Q129,T129,W129,Z129,AC129,AF129,AI129,AL129,AO129,AR129)</f>
        <v>0</v>
      </c>
      <c r="AV129" s="41"/>
      <c r="AW129" s="42">
        <f>SUM(M129,AT129)</f>
        <v>13.5</v>
      </c>
      <c r="AX129" s="43">
        <f>SUM(N129,AU129)</f>
        <v>6435.949166666666</v>
      </c>
      <c r="AY129" s="41"/>
      <c r="AZ129" s="7">
        <v>0</v>
      </c>
      <c r="BA129" s="19"/>
      <c r="BB129" s="7"/>
      <c r="BC129" s="7"/>
      <c r="BD129" s="7"/>
      <c r="BE129" s="34"/>
      <c r="BF129" s="7">
        <f>AX129-AZ129-BD129</f>
        <v>6435.949166666666</v>
      </c>
    </row>
    <row r="130" spans="2:58" ht="15" customHeight="1">
      <c r="B130" s="9" t="s">
        <v>217</v>
      </c>
      <c r="C130" s="35" t="s">
        <v>344</v>
      </c>
      <c r="D130" s="29">
        <v>2537826</v>
      </c>
      <c r="E130" s="10" t="s">
        <v>218</v>
      </c>
      <c r="G130" s="12">
        <v>85.5</v>
      </c>
      <c r="H130" s="13">
        <v>41403.09416666667</v>
      </c>
      <c r="J130" s="58">
        <v>0</v>
      </c>
      <c r="K130" s="59">
        <v>0</v>
      </c>
      <c r="L130" s="41"/>
      <c r="M130" s="58">
        <f>SUM(G130,J130)</f>
        <v>85.5</v>
      </c>
      <c r="N130" s="59">
        <f>SUM(H130,K130)</f>
        <v>41403.09416666667</v>
      </c>
      <c r="O130" s="41"/>
      <c r="P130" s="58">
        <v>0</v>
      </c>
      <c r="Q130" s="59">
        <v>0</v>
      </c>
      <c r="R130" s="41"/>
      <c r="S130" s="58">
        <v>0</v>
      </c>
      <c r="T130" s="59">
        <v>0</v>
      </c>
      <c r="U130" s="41"/>
      <c r="V130" s="58">
        <v>0</v>
      </c>
      <c r="W130" s="59">
        <v>0</v>
      </c>
      <c r="X130" s="41"/>
      <c r="Y130" s="58">
        <v>0</v>
      </c>
      <c r="Z130" s="59">
        <v>0</v>
      </c>
      <c r="AA130" s="41"/>
      <c r="AB130" s="58">
        <v>0</v>
      </c>
      <c r="AC130" s="59">
        <v>0</v>
      </c>
      <c r="AD130" s="41"/>
      <c r="AE130" s="58">
        <v>0</v>
      </c>
      <c r="AF130" s="59">
        <v>0</v>
      </c>
      <c r="AG130" s="41"/>
      <c r="AH130" s="58">
        <v>0</v>
      </c>
      <c r="AI130" s="59">
        <v>0</v>
      </c>
      <c r="AJ130" s="41"/>
      <c r="AK130" s="58">
        <v>0</v>
      </c>
      <c r="AL130" s="59">
        <v>0</v>
      </c>
      <c r="AM130" s="41"/>
      <c r="AN130" s="58">
        <v>0</v>
      </c>
      <c r="AO130" s="59">
        <v>0</v>
      </c>
      <c r="AP130" s="41"/>
      <c r="AQ130" s="58">
        <v>0</v>
      </c>
      <c r="AR130" s="59">
        <v>0</v>
      </c>
      <c r="AS130" s="41"/>
      <c r="AT130" s="42">
        <f>SUM(P130,S130,V130,Y130,AB130,AE130,AH130,AK130,AN130,AQ130)</f>
        <v>0</v>
      </c>
      <c r="AU130" s="43">
        <f>SUM(Q130,T130,W130,Z130,AC130,AF130,AI130,AL130,AO130,AR130)</f>
        <v>0</v>
      </c>
      <c r="AV130" s="41"/>
      <c r="AW130" s="42">
        <f>SUM(M130,AT130)</f>
        <v>85.5</v>
      </c>
      <c r="AX130" s="43">
        <f>SUM(N130,AU130)</f>
        <v>41403.09416666667</v>
      </c>
      <c r="AY130" s="41"/>
      <c r="AZ130" s="7">
        <v>0</v>
      </c>
      <c r="BA130" s="19"/>
      <c r="BB130" s="7"/>
      <c r="BC130" s="7"/>
      <c r="BD130" s="7"/>
      <c r="BE130" s="34"/>
      <c r="BF130" s="7">
        <f>AX130-AZ130-BD130</f>
        <v>41403.09416666667</v>
      </c>
    </row>
    <row r="131" spans="2:58" ht="15" customHeight="1">
      <c r="B131" s="9" t="s">
        <v>219</v>
      </c>
      <c r="C131" s="35" t="s">
        <v>344</v>
      </c>
      <c r="D131" s="29">
        <v>2513838</v>
      </c>
      <c r="E131" s="10" t="s">
        <v>220</v>
      </c>
      <c r="G131" s="12">
        <v>162.75</v>
      </c>
      <c r="H131" s="13">
        <v>89871.21916666666</v>
      </c>
      <c r="J131" s="58">
        <v>0</v>
      </c>
      <c r="K131" s="59">
        <v>0</v>
      </c>
      <c r="L131" s="41"/>
      <c r="M131" s="58">
        <f>SUM(G131,J131)</f>
        <v>162.75</v>
      </c>
      <c r="N131" s="59">
        <f>SUM(H131,K131)</f>
        <v>89871.21916666666</v>
      </c>
      <c r="O131" s="41"/>
      <c r="P131" s="58">
        <v>0</v>
      </c>
      <c r="Q131" s="59">
        <v>0</v>
      </c>
      <c r="R131" s="41"/>
      <c r="S131" s="58">
        <v>0</v>
      </c>
      <c r="T131" s="59">
        <v>0</v>
      </c>
      <c r="U131" s="41"/>
      <c r="V131" s="58">
        <v>0</v>
      </c>
      <c r="W131" s="59">
        <v>0</v>
      </c>
      <c r="X131" s="41"/>
      <c r="Y131" s="58">
        <v>0</v>
      </c>
      <c r="Z131" s="59">
        <v>0</v>
      </c>
      <c r="AA131" s="41"/>
      <c r="AB131" s="58">
        <v>0</v>
      </c>
      <c r="AC131" s="59">
        <v>0</v>
      </c>
      <c r="AD131" s="41"/>
      <c r="AE131" s="58">
        <v>0</v>
      </c>
      <c r="AF131" s="59">
        <v>0</v>
      </c>
      <c r="AG131" s="41"/>
      <c r="AH131" s="58">
        <v>0</v>
      </c>
      <c r="AI131" s="59">
        <v>0</v>
      </c>
      <c r="AJ131" s="41"/>
      <c r="AK131" s="58">
        <v>0</v>
      </c>
      <c r="AL131" s="59">
        <v>0</v>
      </c>
      <c r="AM131" s="41"/>
      <c r="AN131" s="58">
        <v>0</v>
      </c>
      <c r="AO131" s="59">
        <v>0</v>
      </c>
      <c r="AP131" s="41"/>
      <c r="AQ131" s="58">
        <v>0</v>
      </c>
      <c r="AR131" s="59">
        <v>0</v>
      </c>
      <c r="AS131" s="41"/>
      <c r="AT131" s="42">
        <f>SUM(P131,S131,V131,Y131,AB131,AE131,AH131,AK131,AN131,AQ131)</f>
        <v>0</v>
      </c>
      <c r="AU131" s="43">
        <f>SUM(Q131,T131,W131,Z131,AC131,AF131,AI131,AL131,AO131,AR131)</f>
        <v>0</v>
      </c>
      <c r="AV131" s="41"/>
      <c r="AW131" s="42">
        <f>SUM(M131,AT131)</f>
        <v>162.75</v>
      </c>
      <c r="AX131" s="43">
        <f>SUM(N131,AU131)</f>
        <v>89871.21916666666</v>
      </c>
      <c r="AY131" s="41"/>
      <c r="AZ131" s="7">
        <v>0</v>
      </c>
      <c r="BA131" s="19"/>
      <c r="BB131" s="7"/>
      <c r="BC131" s="7"/>
      <c r="BD131" s="7"/>
      <c r="BE131" s="34"/>
      <c r="BF131" s="7">
        <f>AX131-AZ131-BD131</f>
        <v>89871.21916666666</v>
      </c>
    </row>
    <row r="132" spans="2:58" ht="15" customHeight="1">
      <c r="B132" s="9" t="s">
        <v>221</v>
      </c>
      <c r="C132" s="35" t="s">
        <v>344</v>
      </c>
      <c r="D132" s="29">
        <v>2300850</v>
      </c>
      <c r="E132" s="10" t="s">
        <v>222</v>
      </c>
      <c r="G132" s="12">
        <v>8.916666666666666</v>
      </c>
      <c r="H132" s="13">
        <v>3785.8225</v>
      </c>
      <c r="J132" s="58">
        <v>0</v>
      </c>
      <c r="K132" s="59">
        <v>0</v>
      </c>
      <c r="L132" s="41"/>
      <c r="M132" s="58">
        <f>SUM(G132,J132)</f>
        <v>8.916666666666666</v>
      </c>
      <c r="N132" s="59">
        <f>SUM(H132,K132)</f>
        <v>3785.8225</v>
      </c>
      <c r="O132" s="41"/>
      <c r="P132" s="58">
        <v>0</v>
      </c>
      <c r="Q132" s="59">
        <v>0</v>
      </c>
      <c r="R132" s="41"/>
      <c r="S132" s="58">
        <v>0</v>
      </c>
      <c r="T132" s="59">
        <v>0</v>
      </c>
      <c r="U132" s="41"/>
      <c r="V132" s="58">
        <v>0</v>
      </c>
      <c r="W132" s="59">
        <v>0</v>
      </c>
      <c r="X132" s="41"/>
      <c r="Y132" s="58">
        <v>0</v>
      </c>
      <c r="Z132" s="59">
        <v>0</v>
      </c>
      <c r="AA132" s="41"/>
      <c r="AB132" s="58">
        <v>0</v>
      </c>
      <c r="AC132" s="59">
        <v>0</v>
      </c>
      <c r="AD132" s="41"/>
      <c r="AE132" s="58">
        <v>0</v>
      </c>
      <c r="AF132" s="59">
        <v>0</v>
      </c>
      <c r="AG132" s="41"/>
      <c r="AH132" s="58">
        <v>0</v>
      </c>
      <c r="AI132" s="59">
        <v>0</v>
      </c>
      <c r="AJ132" s="41"/>
      <c r="AK132" s="58">
        <v>0</v>
      </c>
      <c r="AL132" s="59">
        <v>0</v>
      </c>
      <c r="AM132" s="41"/>
      <c r="AN132" s="58">
        <v>0</v>
      </c>
      <c r="AO132" s="59">
        <v>0</v>
      </c>
      <c r="AP132" s="41"/>
      <c r="AQ132" s="58">
        <v>0</v>
      </c>
      <c r="AR132" s="59">
        <v>0</v>
      </c>
      <c r="AS132" s="41"/>
      <c r="AT132" s="42">
        <f>SUM(P132,S132,V132,Y132,AB132,AE132,AH132,AK132,AN132,AQ132)</f>
        <v>0</v>
      </c>
      <c r="AU132" s="43">
        <f>SUM(Q132,T132,W132,Z132,AC132,AF132,AI132,AL132,AO132,AR132)</f>
        <v>0</v>
      </c>
      <c r="AV132" s="41"/>
      <c r="AW132" s="42">
        <f>SUM(M132,AT132)</f>
        <v>8.916666666666666</v>
      </c>
      <c r="AX132" s="43">
        <f>SUM(N132,AU132)</f>
        <v>3785.8225</v>
      </c>
      <c r="AY132" s="41"/>
      <c r="AZ132" s="7">
        <v>0</v>
      </c>
      <c r="BA132" s="19"/>
      <c r="BB132" s="7"/>
      <c r="BC132" s="7"/>
      <c r="BD132" s="7"/>
      <c r="BE132" s="34"/>
      <c r="BF132" s="7">
        <f>AX132-AZ132-BD132</f>
        <v>3785.8225</v>
      </c>
    </row>
    <row r="133" spans="2:58" ht="15" customHeight="1">
      <c r="B133" s="9" t="s">
        <v>223</v>
      </c>
      <c r="C133" s="35" t="s">
        <v>344</v>
      </c>
      <c r="D133" s="29">
        <v>2411164</v>
      </c>
      <c r="E133" s="10" t="s">
        <v>224</v>
      </c>
      <c r="G133" s="12">
        <v>217.33333333333334</v>
      </c>
      <c r="H133" s="13">
        <v>140395.58583333335</v>
      </c>
      <c r="J133" s="58">
        <v>0</v>
      </c>
      <c r="K133" s="59">
        <v>0</v>
      </c>
      <c r="L133" s="41"/>
      <c r="M133" s="58">
        <f>SUM(G133,J133)</f>
        <v>217.33333333333334</v>
      </c>
      <c r="N133" s="59">
        <f>SUM(H133,K133)</f>
        <v>140395.58583333335</v>
      </c>
      <c r="O133" s="41"/>
      <c r="P133" s="58">
        <v>0</v>
      </c>
      <c r="Q133" s="59">
        <v>0</v>
      </c>
      <c r="R133" s="41"/>
      <c r="S133" s="58">
        <v>0</v>
      </c>
      <c r="T133" s="59">
        <v>0</v>
      </c>
      <c r="U133" s="41"/>
      <c r="V133" s="58">
        <v>0</v>
      </c>
      <c r="W133" s="59">
        <v>0</v>
      </c>
      <c r="X133" s="41"/>
      <c r="Y133" s="58">
        <v>0</v>
      </c>
      <c r="Z133" s="59">
        <v>0</v>
      </c>
      <c r="AA133" s="41"/>
      <c r="AB133" s="58">
        <v>0</v>
      </c>
      <c r="AC133" s="59">
        <v>0</v>
      </c>
      <c r="AD133" s="41"/>
      <c r="AE133" s="58">
        <v>0</v>
      </c>
      <c r="AF133" s="59">
        <v>0</v>
      </c>
      <c r="AG133" s="41"/>
      <c r="AH133" s="58">
        <v>0</v>
      </c>
      <c r="AI133" s="59">
        <v>0</v>
      </c>
      <c r="AJ133" s="41"/>
      <c r="AK133" s="58">
        <v>0</v>
      </c>
      <c r="AL133" s="59">
        <v>0</v>
      </c>
      <c r="AM133" s="41"/>
      <c r="AN133" s="58">
        <v>0</v>
      </c>
      <c r="AO133" s="59">
        <v>0</v>
      </c>
      <c r="AP133" s="41"/>
      <c r="AQ133" s="58">
        <v>0</v>
      </c>
      <c r="AR133" s="59">
        <v>0</v>
      </c>
      <c r="AS133" s="41"/>
      <c r="AT133" s="42">
        <f>SUM(P133,S133,V133,Y133,AB133,AE133,AH133,AK133,AN133,AQ133)</f>
        <v>0</v>
      </c>
      <c r="AU133" s="43">
        <f>SUM(Q133,T133,W133,Z133,AC133,AF133,AI133,AL133,AO133,AR133)</f>
        <v>0</v>
      </c>
      <c r="AV133" s="41"/>
      <c r="AW133" s="42">
        <f>SUM(M133,AT133)</f>
        <v>217.33333333333334</v>
      </c>
      <c r="AX133" s="43">
        <f>SUM(N133,AU133)</f>
        <v>140395.58583333335</v>
      </c>
      <c r="AY133" s="41"/>
      <c r="AZ133" s="7">
        <v>0</v>
      </c>
      <c r="BA133" s="19"/>
      <c r="BB133" s="7"/>
      <c r="BC133" s="7"/>
      <c r="BD133" s="7"/>
      <c r="BE133" s="34"/>
      <c r="BF133" s="7">
        <f>AX133-AZ133-BD133</f>
        <v>140395.58583333335</v>
      </c>
    </row>
    <row r="134" spans="2:58" ht="15" customHeight="1">
      <c r="B134" s="9" t="s">
        <v>225</v>
      </c>
      <c r="C134" s="35" t="s">
        <v>344</v>
      </c>
      <c r="D134" s="29">
        <v>2543044</v>
      </c>
      <c r="E134" s="10" t="s">
        <v>226</v>
      </c>
      <c r="G134" s="12">
        <v>217.83333333333334</v>
      </c>
      <c r="H134" s="13">
        <v>195702.94333333333</v>
      </c>
      <c r="J134" s="58">
        <v>0.7500000000000003</v>
      </c>
      <c r="K134" s="59">
        <v>1381.9716666666666</v>
      </c>
      <c r="L134" s="41"/>
      <c r="M134" s="58">
        <f>SUM(G134,J134)</f>
        <v>218.58333333333334</v>
      </c>
      <c r="N134" s="59">
        <f>SUM(H134,K134)</f>
        <v>197084.915</v>
      </c>
      <c r="O134" s="41"/>
      <c r="P134" s="58">
        <v>0</v>
      </c>
      <c r="Q134" s="59">
        <v>0</v>
      </c>
      <c r="R134" s="41"/>
      <c r="S134" s="58">
        <v>0</v>
      </c>
      <c r="T134" s="59">
        <v>0</v>
      </c>
      <c r="U134" s="41"/>
      <c r="V134" s="58">
        <v>0</v>
      </c>
      <c r="W134" s="59">
        <v>0</v>
      </c>
      <c r="X134" s="41"/>
      <c r="Y134" s="60">
        <v>33.75</v>
      </c>
      <c r="Z134" s="7">
        <v>97341.80416666665</v>
      </c>
      <c r="AA134" s="41"/>
      <c r="AB134" s="58">
        <v>0</v>
      </c>
      <c r="AC134" s="59">
        <v>0</v>
      </c>
      <c r="AD134" s="41"/>
      <c r="AE134" s="58">
        <v>0</v>
      </c>
      <c r="AF134" s="59">
        <v>0</v>
      </c>
      <c r="AG134" s="41"/>
      <c r="AH134" s="58">
        <v>0</v>
      </c>
      <c r="AI134" s="59">
        <v>0</v>
      </c>
      <c r="AJ134" s="41"/>
      <c r="AK134" s="58">
        <v>0</v>
      </c>
      <c r="AL134" s="59">
        <v>0</v>
      </c>
      <c r="AM134" s="41"/>
      <c r="AN134" s="58">
        <v>0</v>
      </c>
      <c r="AO134" s="59">
        <v>0</v>
      </c>
      <c r="AP134" s="41"/>
      <c r="AQ134" s="58">
        <v>0</v>
      </c>
      <c r="AR134" s="59">
        <v>0</v>
      </c>
      <c r="AS134" s="41"/>
      <c r="AT134" s="42">
        <f>SUM(P134,S134,V134,Y134,AB134,AE134,AH134,AK134,AN134,AQ134)</f>
        <v>33.75</v>
      </c>
      <c r="AU134" s="43">
        <f>SUM(Q134,T134,W134,Z134,AC134,AF134,AI134,AL134,AO134,AR134)</f>
        <v>97341.80416666665</v>
      </c>
      <c r="AV134" s="41"/>
      <c r="AW134" s="42">
        <f>SUM(M134,AT134)</f>
        <v>252.33333333333334</v>
      </c>
      <c r="AX134" s="43">
        <f>SUM(N134,AU134)</f>
        <v>294426.7191666667</v>
      </c>
      <c r="AY134" s="41"/>
      <c r="AZ134" s="7">
        <v>0</v>
      </c>
      <c r="BA134" s="19"/>
      <c r="BB134" s="7">
        <v>0</v>
      </c>
      <c r="BC134" s="7"/>
      <c r="BD134" s="7">
        <v>0</v>
      </c>
      <c r="BE134" s="34"/>
      <c r="BF134" s="7">
        <f>AX134-AZ134-BD134</f>
        <v>294426.7191666667</v>
      </c>
    </row>
    <row r="135" spans="2:58" ht="15" customHeight="1">
      <c r="B135" s="9" t="s">
        <v>227</v>
      </c>
      <c r="C135" s="35" t="s">
        <v>344</v>
      </c>
      <c r="D135" s="29">
        <v>2377225</v>
      </c>
      <c r="E135" s="10" t="s">
        <v>228</v>
      </c>
      <c r="G135" s="12">
        <v>50.416666666666664</v>
      </c>
      <c r="H135" s="13">
        <v>24477.66083333333</v>
      </c>
      <c r="J135" s="58">
        <v>0</v>
      </c>
      <c r="K135" s="59">
        <v>0</v>
      </c>
      <c r="L135" s="41"/>
      <c r="M135" s="58">
        <f>SUM(G135,J135)</f>
        <v>50.416666666666664</v>
      </c>
      <c r="N135" s="59">
        <f>SUM(H135,K135)</f>
        <v>24477.66083333333</v>
      </c>
      <c r="O135" s="41"/>
      <c r="P135" s="58">
        <v>0</v>
      </c>
      <c r="Q135" s="59">
        <v>0</v>
      </c>
      <c r="R135" s="41"/>
      <c r="S135" s="58">
        <v>0</v>
      </c>
      <c r="T135" s="59">
        <v>0</v>
      </c>
      <c r="U135" s="41"/>
      <c r="V135" s="58">
        <v>0</v>
      </c>
      <c r="W135" s="59">
        <v>0</v>
      </c>
      <c r="X135" s="41"/>
      <c r="Y135" s="58">
        <v>0</v>
      </c>
      <c r="Z135" s="59">
        <v>0</v>
      </c>
      <c r="AA135" s="41"/>
      <c r="AB135" s="58">
        <v>0</v>
      </c>
      <c r="AC135" s="59">
        <v>0</v>
      </c>
      <c r="AD135" s="41"/>
      <c r="AE135" s="58">
        <v>0</v>
      </c>
      <c r="AF135" s="59">
        <v>0</v>
      </c>
      <c r="AG135" s="41"/>
      <c r="AH135" s="58">
        <v>0</v>
      </c>
      <c r="AI135" s="59">
        <v>0</v>
      </c>
      <c r="AJ135" s="41"/>
      <c r="AK135" s="58">
        <v>0</v>
      </c>
      <c r="AL135" s="59">
        <v>0</v>
      </c>
      <c r="AM135" s="41"/>
      <c r="AN135" s="58">
        <v>0</v>
      </c>
      <c r="AO135" s="59">
        <v>0</v>
      </c>
      <c r="AP135" s="41"/>
      <c r="AQ135" s="58">
        <v>0</v>
      </c>
      <c r="AR135" s="59">
        <v>0</v>
      </c>
      <c r="AS135" s="41"/>
      <c r="AT135" s="42">
        <f>SUM(P135,S135,V135,Y135,AB135,AE135,AH135,AK135,AN135,AQ135)</f>
        <v>0</v>
      </c>
      <c r="AU135" s="43">
        <f>SUM(Q135,T135,W135,Z135,AC135,AF135,AI135,AL135,AO135,AR135)</f>
        <v>0</v>
      </c>
      <c r="AV135" s="41"/>
      <c r="AW135" s="42">
        <f>SUM(M135,AT135)</f>
        <v>50.416666666666664</v>
      </c>
      <c r="AX135" s="43">
        <f>SUM(N135,AU135)</f>
        <v>24477.66083333333</v>
      </c>
      <c r="AY135" s="41"/>
      <c r="AZ135" s="7">
        <v>0</v>
      </c>
      <c r="BA135" s="19"/>
      <c r="BB135" s="7"/>
      <c r="BC135" s="7"/>
      <c r="BD135" s="7"/>
      <c r="BE135" s="34"/>
      <c r="BF135" s="7">
        <f>AX135-AZ135-BD135</f>
        <v>24477.66083333333</v>
      </c>
    </row>
    <row r="136" spans="2:58" ht="15" customHeight="1">
      <c r="B136" s="9" t="s">
        <v>229</v>
      </c>
      <c r="C136" s="35" t="s">
        <v>344</v>
      </c>
      <c r="D136" s="29">
        <v>2305623</v>
      </c>
      <c r="E136" s="10" t="s">
        <v>230</v>
      </c>
      <c r="G136" s="12">
        <v>171.16666666666666</v>
      </c>
      <c r="H136" s="13">
        <v>80652.29416666667</v>
      </c>
      <c r="J136" s="58">
        <v>0</v>
      </c>
      <c r="K136" s="59">
        <v>0</v>
      </c>
      <c r="L136" s="41"/>
      <c r="M136" s="58">
        <f>SUM(G136,J136)</f>
        <v>171.16666666666666</v>
      </c>
      <c r="N136" s="59">
        <f>SUM(H136,K136)</f>
        <v>80652.29416666667</v>
      </c>
      <c r="O136" s="41"/>
      <c r="P136" s="58">
        <v>0</v>
      </c>
      <c r="Q136" s="59">
        <v>0</v>
      </c>
      <c r="R136" s="41"/>
      <c r="S136" s="58">
        <v>0</v>
      </c>
      <c r="T136" s="59">
        <v>0</v>
      </c>
      <c r="U136" s="41"/>
      <c r="V136" s="58">
        <v>0</v>
      </c>
      <c r="W136" s="59">
        <v>0</v>
      </c>
      <c r="X136" s="41"/>
      <c r="Y136" s="58">
        <v>0</v>
      </c>
      <c r="Z136" s="59">
        <v>0</v>
      </c>
      <c r="AA136" s="41"/>
      <c r="AB136" s="58">
        <v>0</v>
      </c>
      <c r="AC136" s="59">
        <v>0</v>
      </c>
      <c r="AD136" s="41"/>
      <c r="AE136" s="58">
        <v>0</v>
      </c>
      <c r="AF136" s="59">
        <v>0</v>
      </c>
      <c r="AG136" s="41"/>
      <c r="AH136" s="58">
        <v>0</v>
      </c>
      <c r="AI136" s="59">
        <v>0</v>
      </c>
      <c r="AJ136" s="41"/>
      <c r="AK136" s="58">
        <v>0</v>
      </c>
      <c r="AL136" s="59">
        <v>0</v>
      </c>
      <c r="AM136" s="41"/>
      <c r="AN136" s="58">
        <v>0</v>
      </c>
      <c r="AO136" s="59">
        <v>0</v>
      </c>
      <c r="AP136" s="41"/>
      <c r="AQ136" s="58">
        <v>0</v>
      </c>
      <c r="AR136" s="59">
        <v>0</v>
      </c>
      <c r="AS136" s="41"/>
      <c r="AT136" s="42">
        <f>SUM(P136,S136,V136,Y136,AB136,AE136,AH136,AK136,AN136,AQ136)</f>
        <v>0</v>
      </c>
      <c r="AU136" s="43">
        <f>SUM(Q136,T136,W136,Z136,AC136,AF136,AI136,AL136,AO136,AR136)</f>
        <v>0</v>
      </c>
      <c r="AV136" s="41"/>
      <c r="AW136" s="42">
        <f>SUM(M136,AT136)</f>
        <v>171.16666666666666</v>
      </c>
      <c r="AX136" s="43">
        <f>SUM(N136,AU136)</f>
        <v>80652.29416666667</v>
      </c>
      <c r="AY136" s="41"/>
      <c r="AZ136" s="7">
        <v>0</v>
      </c>
      <c r="BA136" s="19"/>
      <c r="BB136" s="7"/>
      <c r="BC136" s="7"/>
      <c r="BD136" s="7"/>
      <c r="BE136" s="34"/>
      <c r="BF136" s="7">
        <f>AX136-AZ136-BD136</f>
        <v>80652.29416666667</v>
      </c>
    </row>
    <row r="137" spans="2:58" ht="15" customHeight="1">
      <c r="B137" s="9" t="s">
        <v>231</v>
      </c>
      <c r="C137" s="35" t="s">
        <v>344</v>
      </c>
      <c r="D137" s="29">
        <v>2377330</v>
      </c>
      <c r="E137" s="10" t="s">
        <v>232</v>
      </c>
      <c r="G137" s="12">
        <v>59.416666666666664</v>
      </c>
      <c r="H137" s="13">
        <v>27837.497499999998</v>
      </c>
      <c r="J137" s="58">
        <v>0</v>
      </c>
      <c r="K137" s="59">
        <v>0</v>
      </c>
      <c r="L137" s="41"/>
      <c r="M137" s="58">
        <f>SUM(G137,J137)</f>
        <v>59.416666666666664</v>
      </c>
      <c r="N137" s="59">
        <f>SUM(H137,K137)</f>
        <v>27837.497499999998</v>
      </c>
      <c r="O137" s="41"/>
      <c r="P137" s="58">
        <v>0</v>
      </c>
      <c r="Q137" s="59">
        <v>0</v>
      </c>
      <c r="R137" s="41"/>
      <c r="S137" s="58">
        <v>0</v>
      </c>
      <c r="T137" s="59">
        <v>0</v>
      </c>
      <c r="U137" s="41"/>
      <c r="V137" s="58">
        <v>0</v>
      </c>
      <c r="W137" s="59">
        <v>0</v>
      </c>
      <c r="X137" s="41"/>
      <c r="Y137" s="58">
        <v>0</v>
      </c>
      <c r="Z137" s="59">
        <v>0</v>
      </c>
      <c r="AA137" s="41"/>
      <c r="AB137" s="58">
        <v>0</v>
      </c>
      <c r="AC137" s="59">
        <v>0</v>
      </c>
      <c r="AD137" s="41"/>
      <c r="AE137" s="58">
        <v>0</v>
      </c>
      <c r="AF137" s="59">
        <v>0</v>
      </c>
      <c r="AG137" s="41"/>
      <c r="AH137" s="58">
        <v>0</v>
      </c>
      <c r="AI137" s="59">
        <v>0</v>
      </c>
      <c r="AJ137" s="41"/>
      <c r="AK137" s="58">
        <v>0</v>
      </c>
      <c r="AL137" s="59">
        <v>0</v>
      </c>
      <c r="AM137" s="41"/>
      <c r="AN137" s="58">
        <v>0</v>
      </c>
      <c r="AO137" s="59">
        <v>0</v>
      </c>
      <c r="AP137" s="41"/>
      <c r="AQ137" s="58">
        <v>0</v>
      </c>
      <c r="AR137" s="59">
        <v>0</v>
      </c>
      <c r="AS137" s="41"/>
      <c r="AT137" s="42">
        <f>SUM(P137,S137,V137,Y137,AB137,AE137,AH137,AK137,AN137,AQ137)</f>
        <v>0</v>
      </c>
      <c r="AU137" s="43">
        <f>SUM(Q137,T137,W137,Z137,AC137,AF137,AI137,AL137,AO137,AR137)</f>
        <v>0</v>
      </c>
      <c r="AV137" s="41"/>
      <c r="AW137" s="42">
        <f>SUM(M137,AT137)</f>
        <v>59.416666666666664</v>
      </c>
      <c r="AX137" s="43">
        <f>SUM(N137,AU137)</f>
        <v>27837.497499999998</v>
      </c>
      <c r="AY137" s="41"/>
      <c r="AZ137" s="7">
        <v>0</v>
      </c>
      <c r="BA137" s="19"/>
      <c r="BB137" s="7"/>
      <c r="BC137" s="7"/>
      <c r="BD137" s="7"/>
      <c r="BE137" s="34"/>
      <c r="BF137" s="7">
        <f>AX137-AZ137-BD137</f>
        <v>27837.497499999998</v>
      </c>
    </row>
    <row r="138" spans="2:58" ht="15" customHeight="1">
      <c r="B138" s="9" t="s">
        <v>233</v>
      </c>
      <c r="C138" s="35" t="s">
        <v>345</v>
      </c>
      <c r="D138" s="29">
        <v>2538342</v>
      </c>
      <c r="E138" s="10" t="s">
        <v>234</v>
      </c>
      <c r="G138" s="12">
        <v>97.41666666666667</v>
      </c>
      <c r="H138" s="13">
        <v>46641.137500000004</v>
      </c>
      <c r="J138" s="58">
        <v>0</v>
      </c>
      <c r="K138" s="59">
        <v>0</v>
      </c>
      <c r="L138" s="41"/>
      <c r="M138" s="58">
        <f>SUM(G138,J138)</f>
        <v>97.41666666666667</v>
      </c>
      <c r="N138" s="59">
        <f>SUM(H138,K138)</f>
        <v>46641.137500000004</v>
      </c>
      <c r="O138" s="41"/>
      <c r="P138" s="58">
        <v>0</v>
      </c>
      <c r="Q138" s="59">
        <v>0</v>
      </c>
      <c r="R138" s="41"/>
      <c r="S138" s="58">
        <v>0</v>
      </c>
      <c r="T138" s="59">
        <v>0</v>
      </c>
      <c r="U138" s="41"/>
      <c r="V138" s="58">
        <v>0</v>
      </c>
      <c r="W138" s="59">
        <v>0</v>
      </c>
      <c r="X138" s="41"/>
      <c r="Y138" s="58">
        <v>0</v>
      </c>
      <c r="Z138" s="59">
        <v>0</v>
      </c>
      <c r="AA138" s="41"/>
      <c r="AB138" s="58">
        <v>0</v>
      </c>
      <c r="AC138" s="59">
        <v>0</v>
      </c>
      <c r="AD138" s="41"/>
      <c r="AE138" s="58">
        <v>0</v>
      </c>
      <c r="AF138" s="59">
        <v>0</v>
      </c>
      <c r="AG138" s="41"/>
      <c r="AH138" s="58">
        <v>0</v>
      </c>
      <c r="AI138" s="59">
        <v>0</v>
      </c>
      <c r="AJ138" s="41"/>
      <c r="AK138" s="58">
        <v>0</v>
      </c>
      <c r="AL138" s="59">
        <v>0</v>
      </c>
      <c r="AM138" s="41"/>
      <c r="AN138" s="58">
        <v>0</v>
      </c>
      <c r="AO138" s="59">
        <v>0</v>
      </c>
      <c r="AP138" s="41"/>
      <c r="AQ138" s="58">
        <v>0</v>
      </c>
      <c r="AR138" s="59">
        <v>0</v>
      </c>
      <c r="AS138" s="41"/>
      <c r="AT138" s="42">
        <f>SUM(P138,S138,V138,Y138,AB138,AE138,AH138,AK138,AN138,AQ138)</f>
        <v>0</v>
      </c>
      <c r="AU138" s="43">
        <f>SUM(Q138,T138,W138,Z138,AC138,AF138,AI138,AL138,AO138,AR138)</f>
        <v>0</v>
      </c>
      <c r="AV138" s="41"/>
      <c r="AW138" s="42">
        <f>SUM(M138,AT138)</f>
        <v>97.41666666666667</v>
      </c>
      <c r="AX138" s="43">
        <f>SUM(N138,AU138)</f>
        <v>46641.137500000004</v>
      </c>
      <c r="AY138" s="41"/>
      <c r="AZ138" s="7">
        <v>0</v>
      </c>
      <c r="BA138" s="19"/>
      <c r="BB138" s="7"/>
      <c r="BC138" s="7"/>
      <c r="BD138" s="7"/>
      <c r="BE138" s="34"/>
      <c r="BF138" s="7">
        <f>AX138-AZ138-BD138</f>
        <v>46641.137500000004</v>
      </c>
    </row>
    <row r="139" spans="2:58" ht="15" customHeight="1">
      <c r="B139" s="9" t="s">
        <v>235</v>
      </c>
      <c r="C139" s="35" t="s">
        <v>344</v>
      </c>
      <c r="D139" s="29">
        <v>2377462</v>
      </c>
      <c r="E139" s="10" t="s">
        <v>236</v>
      </c>
      <c r="G139" s="12">
        <v>26.166666666666668</v>
      </c>
      <c r="H139" s="13">
        <v>11142.378333333334</v>
      </c>
      <c r="J139" s="58">
        <v>0</v>
      </c>
      <c r="K139" s="59">
        <v>0</v>
      </c>
      <c r="L139" s="41"/>
      <c r="M139" s="58">
        <f>SUM(G139,J139)</f>
        <v>26.166666666666668</v>
      </c>
      <c r="N139" s="59">
        <f>SUM(H139,K139)</f>
        <v>11142.378333333334</v>
      </c>
      <c r="O139" s="41"/>
      <c r="P139" s="58">
        <v>0</v>
      </c>
      <c r="Q139" s="59">
        <v>0</v>
      </c>
      <c r="R139" s="41"/>
      <c r="S139" s="58">
        <v>0</v>
      </c>
      <c r="T139" s="59">
        <v>0</v>
      </c>
      <c r="U139" s="41"/>
      <c r="V139" s="58">
        <v>0</v>
      </c>
      <c r="W139" s="59">
        <v>0</v>
      </c>
      <c r="X139" s="41"/>
      <c r="Y139" s="58">
        <v>0</v>
      </c>
      <c r="Z139" s="59">
        <v>0</v>
      </c>
      <c r="AA139" s="41"/>
      <c r="AB139" s="58">
        <v>0</v>
      </c>
      <c r="AC139" s="59">
        <v>0</v>
      </c>
      <c r="AD139" s="41"/>
      <c r="AE139" s="58">
        <v>0</v>
      </c>
      <c r="AF139" s="59">
        <v>0</v>
      </c>
      <c r="AG139" s="41"/>
      <c r="AH139" s="58">
        <v>0</v>
      </c>
      <c r="AI139" s="59">
        <v>0</v>
      </c>
      <c r="AJ139" s="41"/>
      <c r="AK139" s="58">
        <v>0</v>
      </c>
      <c r="AL139" s="59">
        <v>0</v>
      </c>
      <c r="AM139" s="41"/>
      <c r="AN139" s="58">
        <v>0</v>
      </c>
      <c r="AO139" s="59">
        <v>0</v>
      </c>
      <c r="AP139" s="41"/>
      <c r="AQ139" s="58">
        <v>0</v>
      </c>
      <c r="AR139" s="59">
        <v>0</v>
      </c>
      <c r="AS139" s="41"/>
      <c r="AT139" s="42">
        <f>SUM(P139,S139,V139,Y139,AB139,AE139,AH139,AK139,AN139,AQ139)</f>
        <v>0</v>
      </c>
      <c r="AU139" s="43">
        <f>SUM(Q139,T139,W139,Z139,AC139,AF139,AI139,AL139,AO139,AR139)</f>
        <v>0</v>
      </c>
      <c r="AV139" s="41"/>
      <c r="AW139" s="42">
        <f>SUM(M139,AT139)</f>
        <v>26.166666666666668</v>
      </c>
      <c r="AX139" s="43">
        <f>SUM(N139,AU139)</f>
        <v>11142.378333333334</v>
      </c>
      <c r="AY139" s="41"/>
      <c r="AZ139" s="7">
        <v>0</v>
      </c>
      <c r="BA139" s="19"/>
      <c r="BB139" s="7"/>
      <c r="BC139" s="7"/>
      <c r="BD139" s="7"/>
      <c r="BE139" s="34"/>
      <c r="BF139" s="7">
        <f>AX139-AZ139-BD139</f>
        <v>11142.378333333334</v>
      </c>
    </row>
    <row r="140" spans="2:58" ht="15" customHeight="1">
      <c r="B140" s="9" t="s">
        <v>237</v>
      </c>
      <c r="C140" s="35" t="s">
        <v>345</v>
      </c>
      <c r="D140" s="29">
        <v>2379627</v>
      </c>
      <c r="E140" s="10" t="s">
        <v>239</v>
      </c>
      <c r="G140" s="12">
        <v>67.16666666666667</v>
      </c>
      <c r="H140" s="13">
        <v>35461.112499999996</v>
      </c>
      <c r="J140" s="58">
        <v>0.08333333333333333</v>
      </c>
      <c r="K140" s="59">
        <v>33.115</v>
      </c>
      <c r="L140" s="41"/>
      <c r="M140" s="58">
        <f>SUM(G140,J140)</f>
        <v>67.25</v>
      </c>
      <c r="N140" s="59">
        <f>SUM(H140,K140)</f>
        <v>35494.22749999999</v>
      </c>
      <c r="O140" s="41"/>
      <c r="P140" s="58">
        <v>0</v>
      </c>
      <c r="Q140" s="59">
        <v>0</v>
      </c>
      <c r="R140" s="41"/>
      <c r="S140" s="58">
        <v>0</v>
      </c>
      <c r="T140" s="59">
        <v>0</v>
      </c>
      <c r="U140" s="41"/>
      <c r="V140" s="58">
        <v>0</v>
      </c>
      <c r="W140" s="59">
        <v>0</v>
      </c>
      <c r="X140" s="41"/>
      <c r="Y140" s="58">
        <v>0</v>
      </c>
      <c r="Z140" s="59">
        <v>0</v>
      </c>
      <c r="AA140" s="41"/>
      <c r="AB140" s="58">
        <v>0</v>
      </c>
      <c r="AC140" s="59">
        <v>0</v>
      </c>
      <c r="AD140" s="41"/>
      <c r="AE140" s="58">
        <v>0</v>
      </c>
      <c r="AF140" s="59">
        <v>0</v>
      </c>
      <c r="AG140" s="41"/>
      <c r="AH140" s="58">
        <v>0</v>
      </c>
      <c r="AI140" s="59">
        <v>0</v>
      </c>
      <c r="AJ140" s="41"/>
      <c r="AK140" s="58">
        <v>0</v>
      </c>
      <c r="AL140" s="59">
        <v>0</v>
      </c>
      <c r="AM140" s="41"/>
      <c r="AN140" s="58">
        <v>0</v>
      </c>
      <c r="AO140" s="59">
        <v>0</v>
      </c>
      <c r="AP140" s="41"/>
      <c r="AQ140" s="58">
        <v>0</v>
      </c>
      <c r="AR140" s="59">
        <v>0</v>
      </c>
      <c r="AS140" s="41"/>
      <c r="AT140" s="42">
        <f>SUM(P140,S140,V140,Y140,AB140,AE140,AH140,AK140,AN140,AQ140)</f>
        <v>0</v>
      </c>
      <c r="AU140" s="43">
        <f>SUM(Q140,T140,W140,Z140,AC140,AF140,AI140,AL140,AO140,AR140)</f>
        <v>0</v>
      </c>
      <c r="AV140" s="41"/>
      <c r="AW140" s="42">
        <f>SUM(M140,AT140)</f>
        <v>67.25</v>
      </c>
      <c r="AX140" s="43">
        <f>SUM(N140,AU140)</f>
        <v>35494.22749999999</v>
      </c>
      <c r="AY140" s="41"/>
      <c r="AZ140" s="7">
        <v>0</v>
      </c>
      <c r="BA140" s="19"/>
      <c r="BB140" s="7"/>
      <c r="BC140" s="7"/>
      <c r="BD140" s="7"/>
      <c r="BE140" s="34"/>
      <c r="BF140" s="7">
        <f>AX140-AZ140-BD140</f>
        <v>35494.22749999999</v>
      </c>
    </row>
    <row r="141" spans="2:58" ht="15" customHeight="1">
      <c r="B141" s="9" t="s">
        <v>237</v>
      </c>
      <c r="C141" s="35" t="s">
        <v>345</v>
      </c>
      <c r="D141" s="29">
        <v>2568713</v>
      </c>
      <c r="E141" s="10" t="s">
        <v>238</v>
      </c>
      <c r="G141" s="12">
        <v>642.6666666666666</v>
      </c>
      <c r="H141" s="13">
        <v>1204800.0716666665</v>
      </c>
      <c r="J141" s="58">
        <v>25.083333333333332</v>
      </c>
      <c r="K141" s="59">
        <v>173676.35916666698</v>
      </c>
      <c r="L141" s="41"/>
      <c r="M141" s="58">
        <f>SUM(G141,J141)</f>
        <v>667.75</v>
      </c>
      <c r="N141" s="59">
        <f>SUM(H141,K141)</f>
        <v>1378476.4308333336</v>
      </c>
      <c r="O141" s="41"/>
      <c r="P141" s="60">
        <v>1.5</v>
      </c>
      <c r="Q141" s="7">
        <v>13810.31</v>
      </c>
      <c r="R141" s="41"/>
      <c r="S141" s="58">
        <v>0</v>
      </c>
      <c r="T141" s="59">
        <v>0</v>
      </c>
      <c r="U141" s="41"/>
      <c r="V141" s="58">
        <v>0</v>
      </c>
      <c r="W141" s="59">
        <v>0</v>
      </c>
      <c r="X141" s="41"/>
      <c r="Y141" s="58">
        <v>0</v>
      </c>
      <c r="Z141" s="59">
        <v>0</v>
      </c>
      <c r="AA141" s="41"/>
      <c r="AB141" s="60">
        <v>21.166666666666668</v>
      </c>
      <c r="AC141" s="7">
        <v>367229.6983333333</v>
      </c>
      <c r="AD141" s="41"/>
      <c r="AE141" s="60">
        <v>1.75</v>
      </c>
      <c r="AF141" s="7">
        <v>5500.1025</v>
      </c>
      <c r="AG141" s="41"/>
      <c r="AH141" s="60">
        <v>17.166666666666668</v>
      </c>
      <c r="AI141" s="7">
        <v>120545.24083333333</v>
      </c>
      <c r="AJ141" s="41"/>
      <c r="AK141" s="58">
        <v>0</v>
      </c>
      <c r="AL141" s="59">
        <v>0</v>
      </c>
      <c r="AM141" s="41"/>
      <c r="AN141" s="58">
        <v>0</v>
      </c>
      <c r="AO141" s="59">
        <v>0</v>
      </c>
      <c r="AP141" s="41"/>
      <c r="AQ141" s="60">
        <v>7.25</v>
      </c>
      <c r="AR141" s="7">
        <v>58831.83666666667</v>
      </c>
      <c r="AS141" s="41"/>
      <c r="AT141" s="42">
        <f>SUM(P141,S141,V141,Y141,AB141,AE141,AH141,AK141,AN141,AQ141)</f>
        <v>48.833333333333336</v>
      </c>
      <c r="AU141" s="43">
        <f>SUM(Q141,T141,W141,Z141,AC141,AF141,AI141,AL141,AO141,AR141)</f>
        <v>565917.1883333332</v>
      </c>
      <c r="AV141" s="41"/>
      <c r="AW141" s="42">
        <f>SUM(M141,AT141)</f>
        <v>716.5833333333334</v>
      </c>
      <c r="AX141" s="43">
        <f>SUM(N141,AU141)</f>
        <v>1944393.6191666669</v>
      </c>
      <c r="AY141" s="41"/>
      <c r="AZ141" s="7">
        <v>0</v>
      </c>
      <c r="BA141" s="19"/>
      <c r="BB141" s="7"/>
      <c r="BC141" s="7"/>
      <c r="BD141" s="7"/>
      <c r="BE141" s="34"/>
      <c r="BF141" s="7">
        <f>AX141-AZ141-BD141</f>
        <v>1944393.6191666669</v>
      </c>
    </row>
    <row r="142" spans="2:58" ht="15" customHeight="1">
      <c r="B142" s="6" t="s">
        <v>240</v>
      </c>
      <c r="C142" s="35" t="s">
        <v>344</v>
      </c>
      <c r="D142" s="9">
        <v>6273874</v>
      </c>
      <c r="E142" s="7" t="s">
        <v>241</v>
      </c>
      <c r="G142" s="12">
        <v>23</v>
      </c>
      <c r="H142" s="13">
        <v>10876.355</v>
      </c>
      <c r="J142" s="58">
        <v>0</v>
      </c>
      <c r="K142" s="59">
        <v>0</v>
      </c>
      <c r="L142" s="41"/>
      <c r="M142" s="58">
        <f>SUM(G142,J142)</f>
        <v>23</v>
      </c>
      <c r="N142" s="59">
        <f>SUM(H142,K142)</f>
        <v>10876.355</v>
      </c>
      <c r="O142" s="41"/>
      <c r="P142" s="58">
        <v>0</v>
      </c>
      <c r="Q142" s="59">
        <v>0</v>
      </c>
      <c r="R142" s="41"/>
      <c r="S142" s="58">
        <v>0</v>
      </c>
      <c r="T142" s="59">
        <v>0</v>
      </c>
      <c r="U142" s="41"/>
      <c r="V142" s="58">
        <v>0</v>
      </c>
      <c r="W142" s="59">
        <v>0</v>
      </c>
      <c r="X142" s="41"/>
      <c r="Y142" s="58">
        <v>0</v>
      </c>
      <c r="Z142" s="59">
        <v>0</v>
      </c>
      <c r="AA142" s="41"/>
      <c r="AB142" s="58">
        <v>0</v>
      </c>
      <c r="AC142" s="59">
        <v>0</v>
      </c>
      <c r="AD142" s="41"/>
      <c r="AE142" s="58">
        <v>0</v>
      </c>
      <c r="AF142" s="59">
        <v>0</v>
      </c>
      <c r="AG142" s="41"/>
      <c r="AH142" s="58">
        <v>0</v>
      </c>
      <c r="AI142" s="59">
        <v>0</v>
      </c>
      <c r="AJ142" s="41"/>
      <c r="AK142" s="58">
        <v>0</v>
      </c>
      <c r="AL142" s="59">
        <v>0</v>
      </c>
      <c r="AM142" s="41"/>
      <c r="AN142" s="58">
        <v>0</v>
      </c>
      <c r="AO142" s="59">
        <v>0</v>
      </c>
      <c r="AP142" s="41"/>
      <c r="AQ142" s="58">
        <v>0</v>
      </c>
      <c r="AR142" s="59">
        <v>0</v>
      </c>
      <c r="AS142" s="41"/>
      <c r="AT142" s="42">
        <f>SUM(P142,S142,V142,Y142,AB142,AE142,AH142,AK142,AN142,AQ142)</f>
        <v>0</v>
      </c>
      <c r="AU142" s="43">
        <f>SUM(Q142,T142,W142,Z142,AC142,AF142,AI142,AL142,AO142,AR142)</f>
        <v>0</v>
      </c>
      <c r="AV142" s="41"/>
      <c r="AW142" s="42">
        <f>SUM(M142,AT142)</f>
        <v>23</v>
      </c>
      <c r="AX142" s="43">
        <f>SUM(N142,AU142)</f>
        <v>10876.355</v>
      </c>
      <c r="AY142" s="41"/>
      <c r="AZ142" s="7">
        <v>0</v>
      </c>
      <c r="BA142" s="19"/>
      <c r="BB142" s="7"/>
      <c r="BC142" s="7"/>
      <c r="BD142" s="7">
        <v>0</v>
      </c>
      <c r="BE142" s="34"/>
      <c r="BF142" s="7">
        <f>AX142-AZ142-BD142</f>
        <v>10876.355</v>
      </c>
    </row>
    <row r="143" spans="2:58" ht="15" customHeight="1">
      <c r="B143" s="9" t="s">
        <v>242</v>
      </c>
      <c r="C143" s="35" t="s">
        <v>344</v>
      </c>
      <c r="D143" s="29">
        <v>2386038</v>
      </c>
      <c r="E143" s="10" t="s">
        <v>243</v>
      </c>
      <c r="G143" s="12">
        <v>49.666666666666664</v>
      </c>
      <c r="H143" s="13">
        <v>14359.160000000002</v>
      </c>
      <c r="J143" s="58">
        <v>0</v>
      </c>
      <c r="K143" s="59">
        <v>0</v>
      </c>
      <c r="L143" s="41"/>
      <c r="M143" s="58">
        <f>SUM(G143,J143)</f>
        <v>49.666666666666664</v>
      </c>
      <c r="N143" s="59">
        <f>SUM(H143,K143)</f>
        <v>14359.160000000002</v>
      </c>
      <c r="O143" s="41"/>
      <c r="P143" s="58">
        <v>0</v>
      </c>
      <c r="Q143" s="59">
        <v>0</v>
      </c>
      <c r="R143" s="41"/>
      <c r="S143" s="58">
        <v>0</v>
      </c>
      <c r="T143" s="59">
        <v>0</v>
      </c>
      <c r="U143" s="41"/>
      <c r="V143" s="58">
        <v>0</v>
      </c>
      <c r="W143" s="59">
        <v>0</v>
      </c>
      <c r="X143" s="41"/>
      <c r="Y143" s="58">
        <v>0</v>
      </c>
      <c r="Z143" s="59">
        <v>0</v>
      </c>
      <c r="AA143" s="41"/>
      <c r="AB143" s="58">
        <v>0</v>
      </c>
      <c r="AC143" s="59">
        <v>0</v>
      </c>
      <c r="AD143" s="41"/>
      <c r="AE143" s="58">
        <v>0</v>
      </c>
      <c r="AF143" s="59">
        <v>0</v>
      </c>
      <c r="AG143" s="41"/>
      <c r="AH143" s="58">
        <v>0</v>
      </c>
      <c r="AI143" s="59">
        <v>0</v>
      </c>
      <c r="AJ143" s="41"/>
      <c r="AK143" s="58">
        <v>0</v>
      </c>
      <c r="AL143" s="59">
        <v>0</v>
      </c>
      <c r="AM143" s="41"/>
      <c r="AN143" s="58">
        <v>0</v>
      </c>
      <c r="AO143" s="59">
        <v>0</v>
      </c>
      <c r="AP143" s="41"/>
      <c r="AQ143" s="58">
        <v>0</v>
      </c>
      <c r="AR143" s="59">
        <v>0</v>
      </c>
      <c r="AS143" s="41"/>
      <c r="AT143" s="42">
        <f>SUM(P143,S143,V143,Y143,AB143,AE143,AH143,AK143,AN143,AQ143)</f>
        <v>0</v>
      </c>
      <c r="AU143" s="43">
        <f>SUM(Q143,T143,W143,Z143,AC143,AF143,AI143,AL143,AO143,AR143)</f>
        <v>0</v>
      </c>
      <c r="AV143" s="41"/>
      <c r="AW143" s="42">
        <f>SUM(M143,AT143)</f>
        <v>49.666666666666664</v>
      </c>
      <c r="AX143" s="43">
        <f>SUM(N143,AU143)</f>
        <v>14359.160000000002</v>
      </c>
      <c r="AY143" s="41"/>
      <c r="AZ143" s="7">
        <v>0</v>
      </c>
      <c r="BA143" s="19"/>
      <c r="BB143" s="7"/>
      <c r="BC143" s="7"/>
      <c r="BD143" s="7"/>
      <c r="BE143" s="34"/>
      <c r="BF143" s="7">
        <f>AX143-AZ143-BD143</f>
        <v>14359.160000000002</v>
      </c>
    </row>
    <row r="144" spans="2:58" ht="15" customHeight="1">
      <c r="B144" s="9" t="s">
        <v>244</v>
      </c>
      <c r="C144" s="35" t="s">
        <v>345</v>
      </c>
      <c r="D144" s="29">
        <v>2521695</v>
      </c>
      <c r="E144" s="10" t="s">
        <v>245</v>
      </c>
      <c r="G144" s="12">
        <v>197.91666666666666</v>
      </c>
      <c r="H144" s="13">
        <v>108088.70083333332</v>
      </c>
      <c r="J144" s="58">
        <v>0</v>
      </c>
      <c r="K144" s="59">
        <v>0</v>
      </c>
      <c r="L144" s="41"/>
      <c r="M144" s="58">
        <f>SUM(G144,J144)</f>
        <v>197.91666666666666</v>
      </c>
      <c r="N144" s="59">
        <f>SUM(H144,K144)</f>
        <v>108088.70083333332</v>
      </c>
      <c r="O144" s="41"/>
      <c r="P144" s="58">
        <v>0</v>
      </c>
      <c r="Q144" s="59">
        <v>0</v>
      </c>
      <c r="R144" s="41"/>
      <c r="S144" s="58">
        <v>0</v>
      </c>
      <c r="T144" s="59">
        <v>0</v>
      </c>
      <c r="U144" s="41"/>
      <c r="V144" s="58">
        <v>0</v>
      </c>
      <c r="W144" s="59">
        <v>0</v>
      </c>
      <c r="X144" s="41"/>
      <c r="Y144" s="58">
        <v>0</v>
      </c>
      <c r="Z144" s="59">
        <v>0</v>
      </c>
      <c r="AA144" s="41"/>
      <c r="AB144" s="58">
        <v>0</v>
      </c>
      <c r="AC144" s="59">
        <v>0</v>
      </c>
      <c r="AD144" s="41"/>
      <c r="AE144" s="58">
        <v>0</v>
      </c>
      <c r="AF144" s="59">
        <v>0</v>
      </c>
      <c r="AG144" s="41"/>
      <c r="AH144" s="58">
        <v>0</v>
      </c>
      <c r="AI144" s="59">
        <v>0</v>
      </c>
      <c r="AJ144" s="41"/>
      <c r="AK144" s="58">
        <v>0</v>
      </c>
      <c r="AL144" s="59">
        <v>0</v>
      </c>
      <c r="AM144" s="41"/>
      <c r="AN144" s="58">
        <v>0</v>
      </c>
      <c r="AO144" s="59">
        <v>0</v>
      </c>
      <c r="AP144" s="41"/>
      <c r="AQ144" s="58">
        <v>0</v>
      </c>
      <c r="AR144" s="59">
        <v>0</v>
      </c>
      <c r="AS144" s="41"/>
      <c r="AT144" s="42">
        <f>SUM(P144,S144,V144,Y144,AB144,AE144,AH144,AK144,AN144,AQ144)</f>
        <v>0</v>
      </c>
      <c r="AU144" s="43">
        <f>SUM(Q144,T144,W144,Z144,AC144,AF144,AI144,AL144,AO144,AR144)</f>
        <v>0</v>
      </c>
      <c r="AV144" s="41"/>
      <c r="AW144" s="42">
        <f>SUM(M144,AT144)</f>
        <v>197.91666666666666</v>
      </c>
      <c r="AX144" s="43">
        <f>SUM(N144,AU144)</f>
        <v>108088.70083333332</v>
      </c>
      <c r="AY144" s="41"/>
      <c r="AZ144" s="7">
        <v>0</v>
      </c>
      <c r="BA144" s="19"/>
      <c r="BB144" s="7"/>
      <c r="BC144" s="7"/>
      <c r="BD144" s="7"/>
      <c r="BE144" s="34"/>
      <c r="BF144" s="7">
        <f>AX144-AZ144-BD144</f>
        <v>108088.70083333332</v>
      </c>
    </row>
    <row r="145" spans="2:58" ht="15" customHeight="1">
      <c r="B145" s="9" t="s">
        <v>246</v>
      </c>
      <c r="C145" s="35" t="s">
        <v>344</v>
      </c>
      <c r="D145" s="29">
        <v>2377632</v>
      </c>
      <c r="E145" s="10" t="s">
        <v>247</v>
      </c>
      <c r="G145" s="12">
        <v>25.916666666666668</v>
      </c>
      <c r="H145" s="13">
        <v>8280.471666666666</v>
      </c>
      <c r="J145" s="58">
        <v>0</v>
      </c>
      <c r="K145" s="59">
        <v>0</v>
      </c>
      <c r="L145" s="41"/>
      <c r="M145" s="58">
        <f>SUM(G145,J145)</f>
        <v>25.916666666666668</v>
      </c>
      <c r="N145" s="59">
        <f>SUM(H145,K145)</f>
        <v>8280.471666666666</v>
      </c>
      <c r="O145" s="41"/>
      <c r="P145" s="58">
        <v>0</v>
      </c>
      <c r="Q145" s="59">
        <v>0</v>
      </c>
      <c r="R145" s="41"/>
      <c r="S145" s="58">
        <v>0</v>
      </c>
      <c r="T145" s="59">
        <v>0</v>
      </c>
      <c r="U145" s="41"/>
      <c r="V145" s="58">
        <v>0</v>
      </c>
      <c r="W145" s="59">
        <v>0</v>
      </c>
      <c r="X145" s="41"/>
      <c r="Y145" s="58">
        <v>0</v>
      </c>
      <c r="Z145" s="59">
        <v>0</v>
      </c>
      <c r="AA145" s="41"/>
      <c r="AB145" s="58">
        <v>0</v>
      </c>
      <c r="AC145" s="59">
        <v>0</v>
      </c>
      <c r="AD145" s="41"/>
      <c r="AE145" s="58">
        <v>0</v>
      </c>
      <c r="AF145" s="59">
        <v>0</v>
      </c>
      <c r="AG145" s="41"/>
      <c r="AH145" s="58">
        <v>0</v>
      </c>
      <c r="AI145" s="59">
        <v>0</v>
      </c>
      <c r="AJ145" s="41"/>
      <c r="AK145" s="58">
        <v>0</v>
      </c>
      <c r="AL145" s="59">
        <v>0</v>
      </c>
      <c r="AM145" s="41"/>
      <c r="AN145" s="58">
        <v>0</v>
      </c>
      <c r="AO145" s="59">
        <v>0</v>
      </c>
      <c r="AP145" s="41"/>
      <c r="AQ145" s="58">
        <v>0</v>
      </c>
      <c r="AR145" s="59">
        <v>0</v>
      </c>
      <c r="AS145" s="41"/>
      <c r="AT145" s="42">
        <f>SUM(P145,S145,V145,Y145,AB145,AE145,AH145,AK145,AN145,AQ145)</f>
        <v>0</v>
      </c>
      <c r="AU145" s="43">
        <f>SUM(Q145,T145,W145,Z145,AC145,AF145,AI145,AL145,AO145,AR145)</f>
        <v>0</v>
      </c>
      <c r="AV145" s="41"/>
      <c r="AW145" s="42">
        <f>SUM(M145,AT145)</f>
        <v>25.916666666666668</v>
      </c>
      <c r="AX145" s="43">
        <f>SUM(N145,AU145)</f>
        <v>8280.471666666666</v>
      </c>
      <c r="AY145" s="41"/>
      <c r="AZ145" s="7">
        <v>0</v>
      </c>
      <c r="BA145" s="19"/>
      <c r="BB145" s="7"/>
      <c r="BC145" s="7"/>
      <c r="BD145" s="7"/>
      <c r="BE145" s="34"/>
      <c r="BF145" s="7">
        <f>AX145-AZ145-BD145</f>
        <v>8280.471666666666</v>
      </c>
    </row>
    <row r="146" spans="2:58" ht="15" customHeight="1">
      <c r="B146" s="9" t="s">
        <v>248</v>
      </c>
      <c r="C146" s="35" t="s">
        <v>344</v>
      </c>
      <c r="D146" s="29">
        <v>2302543</v>
      </c>
      <c r="E146" s="10" t="s">
        <v>249</v>
      </c>
      <c r="G146" s="12">
        <v>16.666666666666668</v>
      </c>
      <c r="H146" s="13">
        <v>5518.3</v>
      </c>
      <c r="J146" s="58">
        <v>0</v>
      </c>
      <c r="K146" s="59">
        <v>0</v>
      </c>
      <c r="L146" s="41"/>
      <c r="M146" s="58">
        <f>SUM(G146,J146)</f>
        <v>16.666666666666668</v>
      </c>
      <c r="N146" s="59">
        <f>SUM(H146,K146)</f>
        <v>5518.3</v>
      </c>
      <c r="O146" s="41"/>
      <c r="P146" s="58">
        <v>0</v>
      </c>
      <c r="Q146" s="59">
        <v>0</v>
      </c>
      <c r="R146" s="41"/>
      <c r="S146" s="58">
        <v>0</v>
      </c>
      <c r="T146" s="59">
        <v>0</v>
      </c>
      <c r="U146" s="41"/>
      <c r="V146" s="58">
        <v>0</v>
      </c>
      <c r="W146" s="59">
        <v>0</v>
      </c>
      <c r="X146" s="41"/>
      <c r="Y146" s="58">
        <v>0</v>
      </c>
      <c r="Z146" s="59">
        <v>0</v>
      </c>
      <c r="AA146" s="41"/>
      <c r="AB146" s="58">
        <v>0</v>
      </c>
      <c r="AC146" s="59">
        <v>0</v>
      </c>
      <c r="AD146" s="41"/>
      <c r="AE146" s="58">
        <v>0</v>
      </c>
      <c r="AF146" s="59">
        <v>0</v>
      </c>
      <c r="AG146" s="41"/>
      <c r="AH146" s="58">
        <v>0</v>
      </c>
      <c r="AI146" s="59">
        <v>0</v>
      </c>
      <c r="AJ146" s="41"/>
      <c r="AK146" s="58">
        <v>0</v>
      </c>
      <c r="AL146" s="59">
        <v>0</v>
      </c>
      <c r="AM146" s="41"/>
      <c r="AN146" s="58">
        <v>0</v>
      </c>
      <c r="AO146" s="59">
        <v>0</v>
      </c>
      <c r="AP146" s="41"/>
      <c r="AQ146" s="58">
        <v>0</v>
      </c>
      <c r="AR146" s="59">
        <v>0</v>
      </c>
      <c r="AS146" s="41"/>
      <c r="AT146" s="42">
        <f>SUM(P146,S146,V146,Y146,AB146,AE146,AH146,AK146,AN146,AQ146)</f>
        <v>0</v>
      </c>
      <c r="AU146" s="43">
        <f>SUM(Q146,T146,W146,Z146,AC146,AF146,AI146,AL146,AO146,AR146)</f>
        <v>0</v>
      </c>
      <c r="AV146" s="41"/>
      <c r="AW146" s="42">
        <f>SUM(M146,AT146)</f>
        <v>16.666666666666668</v>
      </c>
      <c r="AX146" s="43">
        <f>SUM(N146,AU146)</f>
        <v>5518.3</v>
      </c>
      <c r="AY146" s="41"/>
      <c r="AZ146" s="7">
        <v>0</v>
      </c>
      <c r="BA146" s="19"/>
      <c r="BB146" s="7"/>
      <c r="BC146" s="7"/>
      <c r="BD146" s="7"/>
      <c r="BE146" s="34"/>
      <c r="BF146" s="7">
        <f>AX146-AZ146-BD146</f>
        <v>5518.3</v>
      </c>
    </row>
    <row r="147" spans="2:58" ht="15" customHeight="1">
      <c r="B147" s="9" t="s">
        <v>250</v>
      </c>
      <c r="C147" s="35" t="s">
        <v>344</v>
      </c>
      <c r="D147" s="29">
        <v>2302748</v>
      </c>
      <c r="E147" s="10" t="s">
        <v>251</v>
      </c>
      <c r="G147" s="12">
        <v>157.41666666666666</v>
      </c>
      <c r="H147" s="13">
        <v>91120.34083333334</v>
      </c>
      <c r="J147" s="58">
        <v>0</v>
      </c>
      <c r="K147" s="59">
        <v>0</v>
      </c>
      <c r="L147" s="41"/>
      <c r="M147" s="58">
        <f>SUM(G147,J147)</f>
        <v>157.41666666666666</v>
      </c>
      <c r="N147" s="59">
        <f>SUM(H147,K147)</f>
        <v>91120.34083333334</v>
      </c>
      <c r="O147" s="41"/>
      <c r="P147" s="58">
        <v>0</v>
      </c>
      <c r="Q147" s="59">
        <v>0</v>
      </c>
      <c r="R147" s="41"/>
      <c r="S147" s="58">
        <v>0</v>
      </c>
      <c r="T147" s="59">
        <v>0</v>
      </c>
      <c r="U147" s="41"/>
      <c r="V147" s="58">
        <v>0</v>
      </c>
      <c r="W147" s="59">
        <v>0</v>
      </c>
      <c r="X147" s="41"/>
      <c r="Y147" s="58">
        <v>0</v>
      </c>
      <c r="Z147" s="59">
        <v>0</v>
      </c>
      <c r="AA147" s="41"/>
      <c r="AB147" s="58">
        <v>0</v>
      </c>
      <c r="AC147" s="59">
        <v>0</v>
      </c>
      <c r="AD147" s="41"/>
      <c r="AE147" s="58">
        <v>0</v>
      </c>
      <c r="AF147" s="59">
        <v>0</v>
      </c>
      <c r="AG147" s="41"/>
      <c r="AH147" s="58">
        <v>0</v>
      </c>
      <c r="AI147" s="59">
        <v>0</v>
      </c>
      <c r="AJ147" s="41"/>
      <c r="AK147" s="58">
        <v>0</v>
      </c>
      <c r="AL147" s="59">
        <v>0</v>
      </c>
      <c r="AM147" s="41"/>
      <c r="AN147" s="58">
        <v>0</v>
      </c>
      <c r="AO147" s="59">
        <v>0</v>
      </c>
      <c r="AP147" s="41"/>
      <c r="AQ147" s="58">
        <v>0</v>
      </c>
      <c r="AR147" s="59">
        <v>0</v>
      </c>
      <c r="AS147" s="41"/>
      <c r="AT147" s="42">
        <f>SUM(P147,S147,V147,Y147,AB147,AE147,AH147,AK147,AN147,AQ147)</f>
        <v>0</v>
      </c>
      <c r="AU147" s="43">
        <f>SUM(Q147,T147,W147,Z147,AC147,AF147,AI147,AL147,AO147,AR147)</f>
        <v>0</v>
      </c>
      <c r="AV147" s="41"/>
      <c r="AW147" s="42">
        <f>SUM(M147,AT147)</f>
        <v>157.41666666666666</v>
      </c>
      <c r="AX147" s="43">
        <f>SUM(N147,AU147)</f>
        <v>91120.34083333334</v>
      </c>
      <c r="AY147" s="41"/>
      <c r="AZ147" s="7">
        <v>0</v>
      </c>
      <c r="BA147" s="19"/>
      <c r="BB147" s="7"/>
      <c r="BC147" s="7"/>
      <c r="BD147" s="7"/>
      <c r="BE147" s="34"/>
      <c r="BF147" s="7">
        <f>AX147-AZ147-BD147</f>
        <v>91120.34083333334</v>
      </c>
    </row>
    <row r="148" spans="2:58" ht="15" customHeight="1">
      <c r="B148" s="9" t="s">
        <v>252</v>
      </c>
      <c r="C148" s="35" t="s">
        <v>344</v>
      </c>
      <c r="D148" s="29">
        <v>2418177</v>
      </c>
      <c r="E148" s="10" t="s">
        <v>70</v>
      </c>
      <c r="G148" s="12">
        <v>146.91666666666666</v>
      </c>
      <c r="H148" s="13">
        <v>137810.72333333333</v>
      </c>
      <c r="J148" s="58">
        <v>0</v>
      </c>
      <c r="K148" s="59">
        <v>0</v>
      </c>
      <c r="L148" s="41"/>
      <c r="M148" s="58">
        <f>SUM(G148,J148)</f>
        <v>146.91666666666666</v>
      </c>
      <c r="N148" s="59">
        <f>SUM(H148,K148)</f>
        <v>137810.72333333333</v>
      </c>
      <c r="O148" s="41"/>
      <c r="P148" s="58">
        <v>0</v>
      </c>
      <c r="Q148" s="59">
        <v>0</v>
      </c>
      <c r="R148" s="41"/>
      <c r="S148" s="58">
        <v>0</v>
      </c>
      <c r="T148" s="59">
        <v>0</v>
      </c>
      <c r="U148" s="41"/>
      <c r="V148" s="58">
        <v>0</v>
      </c>
      <c r="W148" s="59">
        <v>0</v>
      </c>
      <c r="X148" s="41"/>
      <c r="Y148" s="58">
        <v>0</v>
      </c>
      <c r="Z148" s="59">
        <v>0</v>
      </c>
      <c r="AA148" s="41"/>
      <c r="AB148" s="58">
        <v>0</v>
      </c>
      <c r="AC148" s="59">
        <v>0</v>
      </c>
      <c r="AD148" s="41"/>
      <c r="AE148" s="58">
        <v>0</v>
      </c>
      <c r="AF148" s="59">
        <v>0</v>
      </c>
      <c r="AG148" s="41"/>
      <c r="AH148" s="58">
        <v>0</v>
      </c>
      <c r="AI148" s="59">
        <v>0</v>
      </c>
      <c r="AJ148" s="41"/>
      <c r="AK148" s="58">
        <v>0</v>
      </c>
      <c r="AL148" s="59">
        <v>0</v>
      </c>
      <c r="AM148" s="41"/>
      <c r="AN148" s="58">
        <v>0</v>
      </c>
      <c r="AO148" s="59">
        <v>0</v>
      </c>
      <c r="AP148" s="41"/>
      <c r="AQ148" s="58">
        <v>0</v>
      </c>
      <c r="AR148" s="59">
        <v>0</v>
      </c>
      <c r="AS148" s="41"/>
      <c r="AT148" s="42">
        <f>SUM(P148,S148,V148,Y148,AB148,AE148,AH148,AK148,AN148,AQ148)</f>
        <v>0</v>
      </c>
      <c r="AU148" s="43">
        <f>SUM(Q148,T148,W148,Z148,AC148,AF148,AI148,AL148,AO148,AR148)</f>
        <v>0</v>
      </c>
      <c r="AV148" s="41"/>
      <c r="AW148" s="42">
        <f>SUM(M148,AT148)</f>
        <v>146.91666666666666</v>
      </c>
      <c r="AX148" s="43">
        <f>SUM(N148,AU148)</f>
        <v>137810.72333333333</v>
      </c>
      <c r="AY148" s="41"/>
      <c r="AZ148" s="7">
        <v>0</v>
      </c>
      <c r="BA148" s="19"/>
      <c r="BB148" s="7"/>
      <c r="BC148" s="7"/>
      <c r="BD148" s="7"/>
      <c r="BE148" s="34"/>
      <c r="BF148" s="7">
        <f>AX148-AZ148-BD148</f>
        <v>137810.72333333333</v>
      </c>
    </row>
    <row r="149" spans="2:58" ht="15" customHeight="1">
      <c r="B149" s="9" t="s">
        <v>253</v>
      </c>
      <c r="C149" s="35" t="s">
        <v>345</v>
      </c>
      <c r="D149" s="29">
        <v>2521792</v>
      </c>
      <c r="E149" s="10" t="s">
        <v>254</v>
      </c>
      <c r="G149" s="12">
        <v>367.5</v>
      </c>
      <c r="H149" s="13">
        <v>379156.4558333333</v>
      </c>
      <c r="J149" s="58">
        <v>0</v>
      </c>
      <c r="K149" s="59">
        <v>0</v>
      </c>
      <c r="L149" s="41"/>
      <c r="M149" s="58">
        <f>SUM(G149,J149)</f>
        <v>367.5</v>
      </c>
      <c r="N149" s="59">
        <f>SUM(H149,K149)</f>
        <v>379156.4558333333</v>
      </c>
      <c r="O149" s="41"/>
      <c r="P149" s="58">
        <v>0</v>
      </c>
      <c r="Q149" s="59">
        <v>0</v>
      </c>
      <c r="R149" s="41"/>
      <c r="S149" s="58">
        <v>0</v>
      </c>
      <c r="T149" s="59">
        <v>0</v>
      </c>
      <c r="U149" s="41"/>
      <c r="V149" s="58">
        <v>0</v>
      </c>
      <c r="W149" s="59">
        <v>0</v>
      </c>
      <c r="X149" s="41"/>
      <c r="Y149" s="58">
        <v>0</v>
      </c>
      <c r="Z149" s="59">
        <v>0</v>
      </c>
      <c r="AA149" s="41"/>
      <c r="AB149" s="58">
        <v>0</v>
      </c>
      <c r="AC149" s="59">
        <v>0</v>
      </c>
      <c r="AD149" s="41"/>
      <c r="AE149" s="58">
        <v>0</v>
      </c>
      <c r="AF149" s="59">
        <v>0</v>
      </c>
      <c r="AG149" s="41"/>
      <c r="AH149" s="58">
        <v>0</v>
      </c>
      <c r="AI149" s="59">
        <v>0</v>
      </c>
      <c r="AJ149" s="41"/>
      <c r="AK149" s="58">
        <v>0</v>
      </c>
      <c r="AL149" s="59">
        <v>0</v>
      </c>
      <c r="AM149" s="41"/>
      <c r="AN149" s="58">
        <v>0</v>
      </c>
      <c r="AO149" s="59">
        <v>0</v>
      </c>
      <c r="AP149" s="41"/>
      <c r="AQ149" s="58">
        <v>0</v>
      </c>
      <c r="AR149" s="59">
        <v>0</v>
      </c>
      <c r="AS149" s="41"/>
      <c r="AT149" s="42">
        <f>SUM(P149,S149,V149,Y149,AB149,AE149,AH149,AK149,AN149,AQ149)</f>
        <v>0</v>
      </c>
      <c r="AU149" s="43">
        <f>SUM(Q149,T149,W149,Z149,AC149,AF149,AI149,AL149,AO149,AR149)</f>
        <v>0</v>
      </c>
      <c r="AV149" s="41"/>
      <c r="AW149" s="42">
        <f>SUM(M149,AT149)</f>
        <v>367.5</v>
      </c>
      <c r="AX149" s="43">
        <f>SUM(N149,AU149)</f>
        <v>379156.4558333333</v>
      </c>
      <c r="AY149" s="41"/>
      <c r="AZ149" s="7">
        <v>0</v>
      </c>
      <c r="BA149" s="19"/>
      <c r="BB149" s="7"/>
      <c r="BC149" s="7"/>
      <c r="BD149" s="7"/>
      <c r="BE149" s="34"/>
      <c r="BF149" s="7">
        <f>AX149-AZ149-BD149</f>
        <v>379156.4558333333</v>
      </c>
    </row>
    <row r="150" spans="2:58" ht="15" customHeight="1">
      <c r="B150" s="9" t="s">
        <v>255</v>
      </c>
      <c r="C150" s="35" t="s">
        <v>344</v>
      </c>
      <c r="D150" s="29">
        <v>2596792</v>
      </c>
      <c r="E150" s="10" t="s">
        <v>256</v>
      </c>
      <c r="G150" s="12">
        <v>67.58333333333333</v>
      </c>
      <c r="H150" s="13">
        <v>28913.575833333332</v>
      </c>
      <c r="J150" s="58">
        <v>0</v>
      </c>
      <c r="K150" s="59">
        <v>0</v>
      </c>
      <c r="L150" s="41"/>
      <c r="M150" s="58">
        <f>SUM(G150,J150)</f>
        <v>67.58333333333333</v>
      </c>
      <c r="N150" s="59">
        <f>SUM(H150,K150)</f>
        <v>28913.575833333332</v>
      </c>
      <c r="O150" s="41"/>
      <c r="P150" s="58">
        <v>0</v>
      </c>
      <c r="Q150" s="59">
        <v>0</v>
      </c>
      <c r="R150" s="41"/>
      <c r="S150" s="58">
        <v>0</v>
      </c>
      <c r="T150" s="59">
        <v>0</v>
      </c>
      <c r="U150" s="41"/>
      <c r="V150" s="58">
        <v>0</v>
      </c>
      <c r="W150" s="59">
        <v>0</v>
      </c>
      <c r="X150" s="41"/>
      <c r="Y150" s="58">
        <v>0</v>
      </c>
      <c r="Z150" s="59">
        <v>0</v>
      </c>
      <c r="AA150" s="41"/>
      <c r="AB150" s="58">
        <v>0</v>
      </c>
      <c r="AC150" s="59">
        <v>0</v>
      </c>
      <c r="AD150" s="41"/>
      <c r="AE150" s="58">
        <v>0</v>
      </c>
      <c r="AF150" s="59">
        <v>0</v>
      </c>
      <c r="AG150" s="41"/>
      <c r="AH150" s="58">
        <v>0</v>
      </c>
      <c r="AI150" s="59">
        <v>0</v>
      </c>
      <c r="AJ150" s="41"/>
      <c r="AK150" s="58">
        <v>0</v>
      </c>
      <c r="AL150" s="59">
        <v>0</v>
      </c>
      <c r="AM150" s="41"/>
      <c r="AN150" s="58">
        <v>0</v>
      </c>
      <c r="AO150" s="59">
        <v>0</v>
      </c>
      <c r="AP150" s="41"/>
      <c r="AQ150" s="58">
        <v>0</v>
      </c>
      <c r="AR150" s="59">
        <v>0</v>
      </c>
      <c r="AS150" s="41"/>
      <c r="AT150" s="42">
        <f>SUM(P150,S150,V150,Y150,AB150,AE150,AH150,AK150,AN150,AQ150)</f>
        <v>0</v>
      </c>
      <c r="AU150" s="43">
        <f>SUM(Q150,T150,W150,Z150,AC150,AF150,AI150,AL150,AO150,AR150)</f>
        <v>0</v>
      </c>
      <c r="AV150" s="41"/>
      <c r="AW150" s="42">
        <f>SUM(M150,AT150)</f>
        <v>67.58333333333333</v>
      </c>
      <c r="AX150" s="43">
        <f>SUM(N150,AU150)</f>
        <v>28913.575833333332</v>
      </c>
      <c r="AY150" s="41"/>
      <c r="AZ150" s="7">
        <v>0</v>
      </c>
      <c r="BA150" s="19"/>
      <c r="BB150" s="7"/>
      <c r="BC150" s="7"/>
      <c r="BD150" s="7"/>
      <c r="BE150" s="34"/>
      <c r="BF150" s="7">
        <f>AX150-AZ150-BD150</f>
        <v>28913.575833333332</v>
      </c>
    </row>
    <row r="151" spans="2:58" ht="15" customHeight="1">
      <c r="B151" s="9" t="s">
        <v>257</v>
      </c>
      <c r="C151" s="35" t="s">
        <v>344</v>
      </c>
      <c r="D151" s="29">
        <v>2538571</v>
      </c>
      <c r="E151" s="10" t="s">
        <v>258</v>
      </c>
      <c r="G151" s="12">
        <v>167.5</v>
      </c>
      <c r="H151" s="13">
        <v>73369.57166666667</v>
      </c>
      <c r="J151" s="58">
        <v>0</v>
      </c>
      <c r="K151" s="59">
        <v>0</v>
      </c>
      <c r="L151" s="41"/>
      <c r="M151" s="58">
        <f>SUM(G151,J151)</f>
        <v>167.5</v>
      </c>
      <c r="N151" s="59">
        <f>SUM(H151,K151)</f>
        <v>73369.57166666667</v>
      </c>
      <c r="O151" s="41"/>
      <c r="P151" s="58">
        <v>0</v>
      </c>
      <c r="Q151" s="59">
        <v>0</v>
      </c>
      <c r="R151" s="41"/>
      <c r="S151" s="58">
        <v>0</v>
      </c>
      <c r="T151" s="59">
        <v>0</v>
      </c>
      <c r="U151" s="41"/>
      <c r="V151" s="58">
        <v>0</v>
      </c>
      <c r="W151" s="59">
        <v>0</v>
      </c>
      <c r="X151" s="41"/>
      <c r="Y151" s="58">
        <v>0</v>
      </c>
      <c r="Z151" s="59">
        <v>0</v>
      </c>
      <c r="AA151" s="41"/>
      <c r="AB151" s="58">
        <v>0</v>
      </c>
      <c r="AC151" s="59">
        <v>0</v>
      </c>
      <c r="AD151" s="41"/>
      <c r="AE151" s="58">
        <v>0</v>
      </c>
      <c r="AF151" s="59">
        <v>0</v>
      </c>
      <c r="AG151" s="41"/>
      <c r="AH151" s="58">
        <v>0</v>
      </c>
      <c r="AI151" s="59">
        <v>0</v>
      </c>
      <c r="AJ151" s="41"/>
      <c r="AK151" s="58">
        <v>0</v>
      </c>
      <c r="AL151" s="59">
        <v>0</v>
      </c>
      <c r="AM151" s="41"/>
      <c r="AN151" s="58">
        <v>0</v>
      </c>
      <c r="AO151" s="59">
        <v>0</v>
      </c>
      <c r="AP151" s="41"/>
      <c r="AQ151" s="58">
        <v>0</v>
      </c>
      <c r="AR151" s="59">
        <v>0</v>
      </c>
      <c r="AS151" s="41"/>
      <c r="AT151" s="42">
        <f>SUM(P151,S151,V151,Y151,AB151,AE151,AH151,AK151,AN151,AQ151)</f>
        <v>0</v>
      </c>
      <c r="AU151" s="43">
        <f>SUM(Q151,T151,W151,Z151,AC151,AF151,AI151,AL151,AO151,AR151)</f>
        <v>0</v>
      </c>
      <c r="AV151" s="41"/>
      <c r="AW151" s="42">
        <f>SUM(M151,AT151)</f>
        <v>167.5</v>
      </c>
      <c r="AX151" s="43">
        <f>SUM(N151,AU151)</f>
        <v>73369.57166666667</v>
      </c>
      <c r="AY151" s="41"/>
      <c r="AZ151" s="7">
        <v>0</v>
      </c>
      <c r="BA151" s="19"/>
      <c r="BB151" s="7"/>
      <c r="BC151" s="7"/>
      <c r="BD151" s="7"/>
      <c r="BE151" s="34"/>
      <c r="BF151" s="7">
        <f>AX151-AZ151-BD151</f>
        <v>73369.57166666667</v>
      </c>
    </row>
    <row r="152" spans="2:58" ht="15" customHeight="1">
      <c r="B152" s="9" t="s">
        <v>259</v>
      </c>
      <c r="C152" s="35" t="s">
        <v>345</v>
      </c>
      <c r="D152" s="5">
        <v>7105088</v>
      </c>
      <c r="E152" s="17" t="s">
        <v>260</v>
      </c>
      <c r="G152" s="12">
        <v>97.5</v>
      </c>
      <c r="H152" s="13">
        <v>55583.4025</v>
      </c>
      <c r="J152" s="58">
        <v>0</v>
      </c>
      <c r="K152" s="59">
        <v>0</v>
      </c>
      <c r="L152" s="41"/>
      <c r="M152" s="58">
        <f>SUM(G152,J152)</f>
        <v>97.5</v>
      </c>
      <c r="N152" s="59">
        <f>SUM(H152,K152)</f>
        <v>55583.4025</v>
      </c>
      <c r="O152" s="41"/>
      <c r="P152" s="58">
        <v>0</v>
      </c>
      <c r="Q152" s="59">
        <v>0</v>
      </c>
      <c r="R152" s="41"/>
      <c r="S152" s="58">
        <v>0</v>
      </c>
      <c r="T152" s="59">
        <v>0</v>
      </c>
      <c r="U152" s="41"/>
      <c r="V152" s="58">
        <v>0</v>
      </c>
      <c r="W152" s="59">
        <v>0</v>
      </c>
      <c r="X152" s="41"/>
      <c r="Y152" s="58">
        <v>0</v>
      </c>
      <c r="Z152" s="59">
        <v>0</v>
      </c>
      <c r="AA152" s="41"/>
      <c r="AB152" s="58">
        <v>0</v>
      </c>
      <c r="AC152" s="59">
        <v>0</v>
      </c>
      <c r="AD152" s="41"/>
      <c r="AE152" s="58">
        <v>0</v>
      </c>
      <c r="AF152" s="59">
        <v>0</v>
      </c>
      <c r="AG152" s="41"/>
      <c r="AH152" s="58">
        <v>0</v>
      </c>
      <c r="AI152" s="59">
        <v>0</v>
      </c>
      <c r="AJ152" s="41"/>
      <c r="AK152" s="58">
        <v>0</v>
      </c>
      <c r="AL152" s="59">
        <v>0</v>
      </c>
      <c r="AM152" s="41"/>
      <c r="AN152" s="58">
        <v>0</v>
      </c>
      <c r="AO152" s="59">
        <v>0</v>
      </c>
      <c r="AP152" s="41"/>
      <c r="AQ152" s="58">
        <v>0</v>
      </c>
      <c r="AR152" s="59">
        <v>0</v>
      </c>
      <c r="AS152" s="41"/>
      <c r="AT152" s="42">
        <f>SUM(P152,S152,V152,Y152,AB152,AE152,AH152,AK152,AN152,AQ152)</f>
        <v>0</v>
      </c>
      <c r="AU152" s="43">
        <f>SUM(Q152,T152,W152,Z152,AC152,AF152,AI152,AL152,AO152,AR152)</f>
        <v>0</v>
      </c>
      <c r="AV152" s="41"/>
      <c r="AW152" s="42">
        <f>SUM(M152,AT152)</f>
        <v>97.5</v>
      </c>
      <c r="AX152" s="43">
        <f>SUM(N152,AU152)</f>
        <v>55583.4025</v>
      </c>
      <c r="AY152" s="41"/>
      <c r="AZ152" s="7">
        <v>0</v>
      </c>
      <c r="BA152" s="19"/>
      <c r="BB152" s="7"/>
      <c r="BC152" s="7"/>
      <c r="BD152" s="7">
        <v>0</v>
      </c>
      <c r="BE152" s="34"/>
      <c r="BF152" s="7">
        <f>AX152-AZ152-BD152</f>
        <v>55583.4025</v>
      </c>
    </row>
    <row r="153" spans="2:58" ht="15" customHeight="1">
      <c r="B153" s="9" t="s">
        <v>261</v>
      </c>
      <c r="C153" s="35" t="s">
        <v>344</v>
      </c>
      <c r="D153" s="29">
        <v>2418967</v>
      </c>
      <c r="E153" s="10" t="s">
        <v>262</v>
      </c>
      <c r="G153" s="12">
        <v>97.33333333333333</v>
      </c>
      <c r="H153" s="13">
        <v>54965.53166666667</v>
      </c>
      <c r="J153" s="58">
        <v>0</v>
      </c>
      <c r="K153" s="59">
        <v>0</v>
      </c>
      <c r="L153" s="41"/>
      <c r="M153" s="58">
        <f>SUM(G153,J153)</f>
        <v>97.33333333333333</v>
      </c>
      <c r="N153" s="59">
        <f>SUM(H153,K153)</f>
        <v>54965.53166666667</v>
      </c>
      <c r="O153" s="41"/>
      <c r="P153" s="58">
        <v>0</v>
      </c>
      <c r="Q153" s="59">
        <v>0</v>
      </c>
      <c r="R153" s="41"/>
      <c r="S153" s="58">
        <v>0</v>
      </c>
      <c r="T153" s="59">
        <v>0</v>
      </c>
      <c r="U153" s="41"/>
      <c r="V153" s="58">
        <v>0</v>
      </c>
      <c r="W153" s="59">
        <v>0</v>
      </c>
      <c r="X153" s="41"/>
      <c r="Y153" s="58">
        <v>0</v>
      </c>
      <c r="Z153" s="59">
        <v>0</v>
      </c>
      <c r="AA153" s="41"/>
      <c r="AB153" s="58">
        <v>0</v>
      </c>
      <c r="AC153" s="59">
        <v>0</v>
      </c>
      <c r="AD153" s="41"/>
      <c r="AE153" s="58">
        <v>0</v>
      </c>
      <c r="AF153" s="59">
        <v>0</v>
      </c>
      <c r="AG153" s="41"/>
      <c r="AH153" s="58">
        <v>0</v>
      </c>
      <c r="AI153" s="59">
        <v>0</v>
      </c>
      <c r="AJ153" s="41"/>
      <c r="AK153" s="58">
        <v>0</v>
      </c>
      <c r="AL153" s="59">
        <v>0</v>
      </c>
      <c r="AM153" s="41"/>
      <c r="AN153" s="58">
        <v>0</v>
      </c>
      <c r="AO153" s="59">
        <v>0</v>
      </c>
      <c r="AP153" s="41"/>
      <c r="AQ153" s="58">
        <v>0</v>
      </c>
      <c r="AR153" s="59">
        <v>0</v>
      </c>
      <c r="AS153" s="41"/>
      <c r="AT153" s="42">
        <f>SUM(P153,S153,V153,Y153,AB153,AE153,AH153,AK153,AN153,AQ153)</f>
        <v>0</v>
      </c>
      <c r="AU153" s="43">
        <f>SUM(Q153,T153,W153,Z153,AC153,AF153,AI153,AL153,AO153,AR153)</f>
        <v>0</v>
      </c>
      <c r="AV153" s="41"/>
      <c r="AW153" s="42">
        <f>SUM(M153,AT153)</f>
        <v>97.33333333333333</v>
      </c>
      <c r="AX153" s="43">
        <f>SUM(N153,AU153)</f>
        <v>54965.53166666667</v>
      </c>
      <c r="AY153" s="41"/>
      <c r="AZ153" s="7">
        <v>0</v>
      </c>
      <c r="BA153" s="19"/>
      <c r="BB153" s="7"/>
      <c r="BC153" s="7"/>
      <c r="BD153" s="7"/>
      <c r="BE153" s="34"/>
      <c r="BF153" s="7">
        <f>AX153-AZ153-BD153</f>
        <v>54965.53166666667</v>
      </c>
    </row>
    <row r="154" spans="2:58" ht="15" customHeight="1">
      <c r="B154" s="9" t="s">
        <v>263</v>
      </c>
      <c r="C154" s="35" t="s">
        <v>344</v>
      </c>
      <c r="D154" s="29">
        <v>2378167</v>
      </c>
      <c r="E154" s="10" t="s">
        <v>264</v>
      </c>
      <c r="G154" s="12">
        <v>34</v>
      </c>
      <c r="H154" s="13">
        <v>11451.123333333335</v>
      </c>
      <c r="J154" s="58">
        <v>0</v>
      </c>
      <c r="K154" s="59">
        <v>0</v>
      </c>
      <c r="L154" s="41"/>
      <c r="M154" s="58">
        <f>SUM(G154,J154)</f>
        <v>34</v>
      </c>
      <c r="N154" s="59">
        <f>SUM(H154,K154)</f>
        <v>11451.123333333335</v>
      </c>
      <c r="O154" s="41"/>
      <c r="P154" s="58">
        <v>0</v>
      </c>
      <c r="Q154" s="59">
        <v>0</v>
      </c>
      <c r="R154" s="41"/>
      <c r="S154" s="58">
        <v>0</v>
      </c>
      <c r="T154" s="59">
        <v>0</v>
      </c>
      <c r="U154" s="41"/>
      <c r="V154" s="58">
        <v>0</v>
      </c>
      <c r="W154" s="59">
        <v>0</v>
      </c>
      <c r="X154" s="41"/>
      <c r="Y154" s="58">
        <v>0</v>
      </c>
      <c r="Z154" s="59">
        <v>0</v>
      </c>
      <c r="AA154" s="41"/>
      <c r="AB154" s="58">
        <v>0</v>
      </c>
      <c r="AC154" s="59">
        <v>0</v>
      </c>
      <c r="AD154" s="41"/>
      <c r="AE154" s="58">
        <v>0</v>
      </c>
      <c r="AF154" s="59">
        <v>0</v>
      </c>
      <c r="AG154" s="41"/>
      <c r="AH154" s="58">
        <v>0</v>
      </c>
      <c r="AI154" s="59">
        <v>0</v>
      </c>
      <c r="AJ154" s="41"/>
      <c r="AK154" s="58">
        <v>0</v>
      </c>
      <c r="AL154" s="59">
        <v>0</v>
      </c>
      <c r="AM154" s="41"/>
      <c r="AN154" s="58">
        <v>0</v>
      </c>
      <c r="AO154" s="59">
        <v>0</v>
      </c>
      <c r="AP154" s="41"/>
      <c r="AQ154" s="58">
        <v>0</v>
      </c>
      <c r="AR154" s="59">
        <v>0</v>
      </c>
      <c r="AS154" s="41"/>
      <c r="AT154" s="42">
        <f>SUM(P154,S154,V154,Y154,AB154,AE154,AH154,AK154,AN154,AQ154)</f>
        <v>0</v>
      </c>
      <c r="AU154" s="43">
        <f>SUM(Q154,T154,W154,Z154,AC154,AF154,AI154,AL154,AO154,AR154)</f>
        <v>0</v>
      </c>
      <c r="AV154" s="41"/>
      <c r="AW154" s="42">
        <f>SUM(M154,AT154)</f>
        <v>34</v>
      </c>
      <c r="AX154" s="43">
        <f>SUM(N154,AU154)</f>
        <v>11451.123333333335</v>
      </c>
      <c r="AY154" s="41"/>
      <c r="AZ154" s="7">
        <v>0</v>
      </c>
      <c r="BA154" s="19"/>
      <c r="BB154" s="7"/>
      <c r="BC154" s="7"/>
      <c r="BD154" s="7"/>
      <c r="BE154" s="34"/>
      <c r="BF154" s="7">
        <f>AX154-AZ154-BD154</f>
        <v>11451.123333333335</v>
      </c>
    </row>
    <row r="155" spans="2:58" ht="15" customHeight="1">
      <c r="B155" s="9" t="s">
        <v>265</v>
      </c>
      <c r="C155" s="35" t="s">
        <v>344</v>
      </c>
      <c r="D155" s="29">
        <v>2300516</v>
      </c>
      <c r="E155" s="10" t="s">
        <v>266</v>
      </c>
      <c r="G155" s="12">
        <v>154.91666666666666</v>
      </c>
      <c r="H155" s="13">
        <v>85502.13166666667</v>
      </c>
      <c r="J155" s="58">
        <v>0</v>
      </c>
      <c r="K155" s="59">
        <v>0</v>
      </c>
      <c r="L155" s="41"/>
      <c r="M155" s="58">
        <f>SUM(G155,J155)</f>
        <v>154.91666666666666</v>
      </c>
      <c r="N155" s="59">
        <f>SUM(H155,K155)</f>
        <v>85502.13166666667</v>
      </c>
      <c r="O155" s="41"/>
      <c r="P155" s="58">
        <v>0</v>
      </c>
      <c r="Q155" s="59">
        <v>0</v>
      </c>
      <c r="R155" s="41"/>
      <c r="S155" s="58">
        <v>0</v>
      </c>
      <c r="T155" s="59">
        <v>0</v>
      </c>
      <c r="U155" s="41"/>
      <c r="V155" s="58">
        <v>0</v>
      </c>
      <c r="W155" s="59">
        <v>0</v>
      </c>
      <c r="X155" s="41"/>
      <c r="Y155" s="58">
        <v>0</v>
      </c>
      <c r="Z155" s="59">
        <v>0</v>
      </c>
      <c r="AA155" s="41"/>
      <c r="AB155" s="58">
        <v>0</v>
      </c>
      <c r="AC155" s="59">
        <v>0</v>
      </c>
      <c r="AD155" s="41"/>
      <c r="AE155" s="58">
        <v>0</v>
      </c>
      <c r="AF155" s="59">
        <v>0</v>
      </c>
      <c r="AG155" s="41"/>
      <c r="AH155" s="58">
        <v>0</v>
      </c>
      <c r="AI155" s="59">
        <v>0</v>
      </c>
      <c r="AJ155" s="41"/>
      <c r="AK155" s="58">
        <v>0</v>
      </c>
      <c r="AL155" s="59">
        <v>0</v>
      </c>
      <c r="AM155" s="41"/>
      <c r="AN155" s="58">
        <v>0</v>
      </c>
      <c r="AO155" s="59">
        <v>0</v>
      </c>
      <c r="AP155" s="41"/>
      <c r="AQ155" s="58">
        <v>0</v>
      </c>
      <c r="AR155" s="59">
        <v>0</v>
      </c>
      <c r="AS155" s="41"/>
      <c r="AT155" s="42">
        <f>SUM(P155,S155,V155,Y155,AB155,AE155,AH155,AK155,AN155,AQ155)</f>
        <v>0</v>
      </c>
      <c r="AU155" s="43">
        <f>SUM(Q155,T155,W155,Z155,AC155,AF155,AI155,AL155,AO155,AR155)</f>
        <v>0</v>
      </c>
      <c r="AV155" s="41"/>
      <c r="AW155" s="42">
        <f>SUM(M155,AT155)</f>
        <v>154.91666666666666</v>
      </c>
      <c r="AX155" s="43">
        <f>SUM(N155,AU155)</f>
        <v>85502.13166666667</v>
      </c>
      <c r="AY155" s="41"/>
      <c r="AZ155" s="7">
        <v>0</v>
      </c>
      <c r="BA155" s="19"/>
      <c r="BB155" s="7"/>
      <c r="BC155" s="7"/>
      <c r="BD155" s="7"/>
      <c r="BE155" s="34"/>
      <c r="BF155" s="7">
        <f>AX155-AZ155-BD155</f>
        <v>85502.13166666667</v>
      </c>
    </row>
    <row r="156" spans="2:58" ht="15" customHeight="1">
      <c r="B156" s="9" t="s">
        <v>267</v>
      </c>
      <c r="C156" s="35" t="s">
        <v>344</v>
      </c>
      <c r="D156" s="29">
        <v>2302969</v>
      </c>
      <c r="E156" s="10" t="s">
        <v>268</v>
      </c>
      <c r="G156" s="12">
        <v>181.41666666666666</v>
      </c>
      <c r="H156" s="13">
        <v>256085.37083333335</v>
      </c>
      <c r="J156" s="58">
        <v>13.666666666666666</v>
      </c>
      <c r="K156" s="59">
        <v>29752.334999999995</v>
      </c>
      <c r="L156" s="41"/>
      <c r="M156" s="58">
        <f>SUM(G156,J156)</f>
        <v>195.08333333333331</v>
      </c>
      <c r="N156" s="59">
        <f>SUM(H156,K156)</f>
        <v>285837.70583333337</v>
      </c>
      <c r="O156" s="41"/>
      <c r="P156" s="58">
        <v>0</v>
      </c>
      <c r="Q156" s="59">
        <v>0</v>
      </c>
      <c r="R156" s="41"/>
      <c r="S156" s="58">
        <v>0</v>
      </c>
      <c r="T156" s="59">
        <v>0</v>
      </c>
      <c r="U156" s="41"/>
      <c r="V156" s="58">
        <v>0</v>
      </c>
      <c r="W156" s="59">
        <v>0</v>
      </c>
      <c r="X156" s="41"/>
      <c r="Y156" s="58">
        <v>0</v>
      </c>
      <c r="Z156" s="59">
        <v>0</v>
      </c>
      <c r="AA156" s="41"/>
      <c r="AB156" s="60">
        <v>23.583333333333332</v>
      </c>
      <c r="AC156" s="7">
        <v>330954.65166666656</v>
      </c>
      <c r="AD156" s="41"/>
      <c r="AE156" s="60">
        <v>5.916666666666667</v>
      </c>
      <c r="AF156" s="7">
        <v>17008.1575</v>
      </c>
      <c r="AG156" s="41"/>
      <c r="AH156" s="60">
        <v>67.83333333333333</v>
      </c>
      <c r="AI156" s="7">
        <v>415792.05</v>
      </c>
      <c r="AJ156" s="41"/>
      <c r="AK156" s="60">
        <v>31.666666666666668</v>
      </c>
      <c r="AL156" s="7">
        <v>143335.30583333332</v>
      </c>
      <c r="AM156" s="41"/>
      <c r="AN156" s="60">
        <v>16.333333333333332</v>
      </c>
      <c r="AO156" s="7">
        <v>75173.53333333334</v>
      </c>
      <c r="AP156" s="41"/>
      <c r="AQ156" s="60">
        <v>30.416666666666668</v>
      </c>
      <c r="AR156" s="7">
        <v>616618.79</v>
      </c>
      <c r="AS156" s="41"/>
      <c r="AT156" s="42">
        <f>SUM(P156,S156,V156,Y156,AB156,AE156,AH156,AK156,AN156,AQ156)</f>
        <v>175.75</v>
      </c>
      <c r="AU156" s="43">
        <f>SUM(Q156,T156,W156,Z156,AC156,AF156,AI156,AL156,AO156,AR156)</f>
        <v>1598882.4883333333</v>
      </c>
      <c r="AV156" s="41"/>
      <c r="AW156" s="42">
        <f>SUM(M156,AT156)</f>
        <v>370.8333333333333</v>
      </c>
      <c r="AX156" s="43">
        <f>SUM(N156,AU156)</f>
        <v>1884720.1941666666</v>
      </c>
      <c r="AY156" s="41"/>
      <c r="AZ156" s="7">
        <v>0</v>
      </c>
      <c r="BA156" s="19"/>
      <c r="BB156" s="7" t="s">
        <v>338</v>
      </c>
      <c r="BC156" s="7">
        <v>166400</v>
      </c>
      <c r="BD156" s="7">
        <v>166400</v>
      </c>
      <c r="BE156" s="34"/>
      <c r="BF156" s="7">
        <f>AX156-AZ156-BD156</f>
        <v>1718320.1941666666</v>
      </c>
    </row>
    <row r="157" spans="2:58" ht="15" customHeight="1">
      <c r="B157" s="9" t="s">
        <v>267</v>
      </c>
      <c r="C157" s="35" t="s">
        <v>344</v>
      </c>
      <c r="D157" s="29">
        <v>2555646</v>
      </c>
      <c r="E157" s="10" t="s">
        <v>269</v>
      </c>
      <c r="G157" s="12">
        <v>1204.5833333333333</v>
      </c>
      <c r="H157" s="13">
        <v>1442840.4349999998</v>
      </c>
      <c r="J157" s="58">
        <v>98.24999999999993</v>
      </c>
      <c r="K157" s="59">
        <v>203780.2966666663</v>
      </c>
      <c r="L157" s="41"/>
      <c r="M157" s="58">
        <f>SUM(G157,J157)</f>
        <v>1302.8333333333333</v>
      </c>
      <c r="N157" s="59">
        <f>SUM(H157,K157)</f>
        <v>1646620.7316666662</v>
      </c>
      <c r="O157" s="41"/>
      <c r="P157" s="58">
        <v>0</v>
      </c>
      <c r="Q157" s="59">
        <v>0</v>
      </c>
      <c r="R157" s="41"/>
      <c r="S157" s="58">
        <v>0</v>
      </c>
      <c r="T157" s="59">
        <v>0</v>
      </c>
      <c r="U157" s="41"/>
      <c r="V157" s="60">
        <v>7.166666666666667</v>
      </c>
      <c r="W157" s="7">
        <v>31560.854166666668</v>
      </c>
      <c r="X157" s="41"/>
      <c r="Y157" s="58">
        <v>0</v>
      </c>
      <c r="Z157" s="59">
        <v>0</v>
      </c>
      <c r="AA157" s="41"/>
      <c r="AB157" s="58">
        <v>0</v>
      </c>
      <c r="AC157" s="59">
        <v>0</v>
      </c>
      <c r="AD157" s="41"/>
      <c r="AE157" s="58">
        <v>0</v>
      </c>
      <c r="AF157" s="59">
        <v>0</v>
      </c>
      <c r="AG157" s="41"/>
      <c r="AH157" s="58">
        <v>0</v>
      </c>
      <c r="AI157" s="59">
        <v>0</v>
      </c>
      <c r="AJ157" s="41"/>
      <c r="AK157" s="58">
        <v>0</v>
      </c>
      <c r="AL157" s="59">
        <v>0</v>
      </c>
      <c r="AM157" s="41"/>
      <c r="AN157" s="58">
        <v>0</v>
      </c>
      <c r="AO157" s="59">
        <v>0</v>
      </c>
      <c r="AP157" s="41"/>
      <c r="AQ157" s="58">
        <v>0</v>
      </c>
      <c r="AR157" s="59">
        <v>0</v>
      </c>
      <c r="AS157" s="41"/>
      <c r="AT157" s="42">
        <f>SUM(P157,S157,V157,Y157,AB157,AE157,AH157,AK157,AN157,AQ157)</f>
        <v>7.166666666666667</v>
      </c>
      <c r="AU157" s="43">
        <f>SUM(Q157,T157,W157,Z157,AC157,AF157,AI157,AL157,AO157,AR157)</f>
        <v>31560.854166666668</v>
      </c>
      <c r="AV157" s="41"/>
      <c r="AW157" s="42">
        <f>SUM(M157,AT157)</f>
        <v>1310</v>
      </c>
      <c r="AX157" s="43">
        <f>SUM(N157,AU157)</f>
        <v>1678181.585833333</v>
      </c>
      <c r="AY157" s="41"/>
      <c r="AZ157" s="7">
        <v>0</v>
      </c>
      <c r="BA157" s="19"/>
      <c r="BB157" s="7"/>
      <c r="BC157" s="7"/>
      <c r="BD157" s="7"/>
      <c r="BE157" s="34"/>
      <c r="BF157" s="7">
        <f>AX157-AZ157-BD157</f>
        <v>1678181.585833333</v>
      </c>
    </row>
    <row r="158" spans="2:58" ht="15" customHeight="1">
      <c r="B158" s="9" t="s">
        <v>267</v>
      </c>
      <c r="C158" s="35" t="s">
        <v>344</v>
      </c>
      <c r="D158" s="29">
        <v>2706369</v>
      </c>
      <c r="E158" s="10" t="s">
        <v>270</v>
      </c>
      <c r="G158" s="12">
        <v>288.5</v>
      </c>
      <c r="H158" s="13">
        <v>250423.1133333333</v>
      </c>
      <c r="J158" s="58">
        <v>0</v>
      </c>
      <c r="K158" s="59">
        <v>0</v>
      </c>
      <c r="L158" s="41"/>
      <c r="M158" s="58">
        <f>SUM(G158,J158)</f>
        <v>288.5</v>
      </c>
      <c r="N158" s="59">
        <f>SUM(H158,K158)</f>
        <v>250423.1133333333</v>
      </c>
      <c r="O158" s="41"/>
      <c r="P158" s="58">
        <v>0</v>
      </c>
      <c r="Q158" s="59">
        <v>0</v>
      </c>
      <c r="R158" s="41"/>
      <c r="S158" s="58">
        <v>0</v>
      </c>
      <c r="T158" s="59">
        <v>0</v>
      </c>
      <c r="U158" s="41"/>
      <c r="V158" s="58">
        <v>0</v>
      </c>
      <c r="W158" s="59">
        <v>0</v>
      </c>
      <c r="X158" s="41"/>
      <c r="Y158" s="58">
        <v>0</v>
      </c>
      <c r="Z158" s="59">
        <v>0</v>
      </c>
      <c r="AA158" s="41"/>
      <c r="AB158" s="58">
        <v>0</v>
      </c>
      <c r="AC158" s="59">
        <v>0</v>
      </c>
      <c r="AD158" s="41"/>
      <c r="AE158" s="58">
        <v>0</v>
      </c>
      <c r="AF158" s="59">
        <v>0</v>
      </c>
      <c r="AG158" s="41"/>
      <c r="AH158" s="58">
        <v>0</v>
      </c>
      <c r="AI158" s="59">
        <v>0</v>
      </c>
      <c r="AJ158" s="41"/>
      <c r="AK158" s="58">
        <v>0</v>
      </c>
      <c r="AL158" s="59">
        <v>0</v>
      </c>
      <c r="AM158" s="41"/>
      <c r="AN158" s="58">
        <v>0</v>
      </c>
      <c r="AO158" s="59">
        <v>0</v>
      </c>
      <c r="AP158" s="41"/>
      <c r="AQ158" s="58">
        <v>0</v>
      </c>
      <c r="AR158" s="59">
        <v>0</v>
      </c>
      <c r="AS158" s="41"/>
      <c r="AT158" s="42">
        <f>SUM(P158,S158,V158,Y158,AB158,AE158,AH158,AK158,AN158,AQ158)</f>
        <v>0</v>
      </c>
      <c r="AU158" s="43">
        <f>SUM(Q158,T158,W158,Z158,AC158,AF158,AI158,AL158,AO158,AR158)</f>
        <v>0</v>
      </c>
      <c r="AV158" s="41"/>
      <c r="AW158" s="42">
        <f>SUM(M158,AT158)</f>
        <v>288.5</v>
      </c>
      <c r="AX158" s="43">
        <f>SUM(N158,AU158)</f>
        <v>250423.1133333333</v>
      </c>
      <c r="AY158" s="41"/>
      <c r="AZ158" s="7">
        <v>0</v>
      </c>
      <c r="BA158" s="19"/>
      <c r="BB158" s="7"/>
      <c r="BC158" s="7"/>
      <c r="BD158" s="7"/>
      <c r="BE158" s="34"/>
      <c r="BF158" s="7">
        <f>AX158-AZ158-BD158</f>
        <v>250423.1133333333</v>
      </c>
    </row>
    <row r="159" spans="2:58" ht="15" customHeight="1">
      <c r="B159" s="9" t="s">
        <v>267</v>
      </c>
      <c r="C159" s="35" t="s">
        <v>344</v>
      </c>
      <c r="D159" s="29">
        <v>2778785</v>
      </c>
      <c r="E159" s="10" t="s">
        <v>271</v>
      </c>
      <c r="G159" s="12">
        <v>149.25</v>
      </c>
      <c r="H159" s="13">
        <v>176825.92666666667</v>
      </c>
      <c r="J159" s="58">
        <v>0</v>
      </c>
      <c r="K159" s="59">
        <v>0</v>
      </c>
      <c r="L159" s="41"/>
      <c r="M159" s="58">
        <f>SUM(G159,J159)</f>
        <v>149.25</v>
      </c>
      <c r="N159" s="59">
        <f>SUM(H159,K159)</f>
        <v>176825.92666666667</v>
      </c>
      <c r="O159" s="41"/>
      <c r="P159" s="58">
        <v>0</v>
      </c>
      <c r="Q159" s="59">
        <v>0</v>
      </c>
      <c r="R159" s="41"/>
      <c r="S159" s="58">
        <v>0</v>
      </c>
      <c r="T159" s="59">
        <v>0</v>
      </c>
      <c r="U159" s="41"/>
      <c r="V159" s="58">
        <v>0</v>
      </c>
      <c r="W159" s="59">
        <v>0</v>
      </c>
      <c r="X159" s="41"/>
      <c r="Y159" s="58">
        <v>0</v>
      </c>
      <c r="Z159" s="59">
        <v>0</v>
      </c>
      <c r="AA159" s="41"/>
      <c r="AB159" s="58">
        <v>0</v>
      </c>
      <c r="AC159" s="59">
        <v>0</v>
      </c>
      <c r="AD159" s="41"/>
      <c r="AE159" s="58">
        <v>0</v>
      </c>
      <c r="AF159" s="59">
        <v>0</v>
      </c>
      <c r="AG159" s="41"/>
      <c r="AH159" s="58">
        <v>0</v>
      </c>
      <c r="AI159" s="59">
        <v>0</v>
      </c>
      <c r="AJ159" s="41"/>
      <c r="AK159" s="58">
        <v>0</v>
      </c>
      <c r="AL159" s="59">
        <v>0</v>
      </c>
      <c r="AM159" s="41"/>
      <c r="AN159" s="58">
        <v>0</v>
      </c>
      <c r="AO159" s="59">
        <v>0</v>
      </c>
      <c r="AP159" s="41"/>
      <c r="AQ159" s="58">
        <v>0</v>
      </c>
      <c r="AR159" s="59">
        <v>0</v>
      </c>
      <c r="AS159" s="41"/>
      <c r="AT159" s="42">
        <f>SUM(P159,S159,V159,Y159,AB159,AE159,AH159,AK159,AN159,AQ159)</f>
        <v>0</v>
      </c>
      <c r="AU159" s="43">
        <f>SUM(Q159,T159,W159,Z159,AC159,AF159,AI159,AL159,AO159,AR159)</f>
        <v>0</v>
      </c>
      <c r="AV159" s="41"/>
      <c r="AW159" s="42">
        <f>SUM(M159,AT159)</f>
        <v>149.25</v>
      </c>
      <c r="AX159" s="43">
        <f>SUM(N159,AU159)</f>
        <v>176825.92666666667</v>
      </c>
      <c r="AY159" s="41"/>
      <c r="AZ159" s="7">
        <v>0</v>
      </c>
      <c r="BA159" s="19"/>
      <c r="BB159" s="7"/>
      <c r="BC159" s="7"/>
      <c r="BD159" s="7"/>
      <c r="BE159" s="34"/>
      <c r="BF159" s="7">
        <f>AX159-AZ159-BD159</f>
        <v>176825.92666666667</v>
      </c>
    </row>
    <row r="160" spans="2:58" ht="15" customHeight="1">
      <c r="B160" s="9" t="s">
        <v>272</v>
      </c>
      <c r="C160" s="35" t="s">
        <v>344</v>
      </c>
      <c r="D160" s="29">
        <v>2378809</v>
      </c>
      <c r="E160" s="10" t="s">
        <v>273</v>
      </c>
      <c r="G160" s="12">
        <v>51.333333333333336</v>
      </c>
      <c r="H160" s="13">
        <v>21277.94916666667</v>
      </c>
      <c r="J160" s="58">
        <v>0</v>
      </c>
      <c r="K160" s="59">
        <v>0</v>
      </c>
      <c r="L160" s="41"/>
      <c r="M160" s="58">
        <f>SUM(G160,J160)</f>
        <v>51.333333333333336</v>
      </c>
      <c r="N160" s="59">
        <f>SUM(H160,K160)</f>
        <v>21277.94916666667</v>
      </c>
      <c r="O160" s="41"/>
      <c r="P160" s="58">
        <v>0</v>
      </c>
      <c r="Q160" s="59">
        <v>0</v>
      </c>
      <c r="R160" s="41"/>
      <c r="S160" s="58">
        <v>0</v>
      </c>
      <c r="T160" s="59">
        <v>0</v>
      </c>
      <c r="U160" s="41"/>
      <c r="V160" s="58">
        <v>0</v>
      </c>
      <c r="W160" s="59">
        <v>0</v>
      </c>
      <c r="X160" s="41"/>
      <c r="Y160" s="58">
        <v>0</v>
      </c>
      <c r="Z160" s="59">
        <v>0</v>
      </c>
      <c r="AA160" s="41"/>
      <c r="AB160" s="58">
        <v>0</v>
      </c>
      <c r="AC160" s="59">
        <v>0</v>
      </c>
      <c r="AD160" s="41"/>
      <c r="AE160" s="58">
        <v>0</v>
      </c>
      <c r="AF160" s="59">
        <v>0</v>
      </c>
      <c r="AG160" s="41"/>
      <c r="AH160" s="58">
        <v>0</v>
      </c>
      <c r="AI160" s="59">
        <v>0</v>
      </c>
      <c r="AJ160" s="41"/>
      <c r="AK160" s="58">
        <v>0</v>
      </c>
      <c r="AL160" s="59">
        <v>0</v>
      </c>
      <c r="AM160" s="41"/>
      <c r="AN160" s="58">
        <v>0</v>
      </c>
      <c r="AO160" s="59">
        <v>0</v>
      </c>
      <c r="AP160" s="41"/>
      <c r="AQ160" s="58">
        <v>0</v>
      </c>
      <c r="AR160" s="59">
        <v>0</v>
      </c>
      <c r="AS160" s="41"/>
      <c r="AT160" s="42">
        <f>SUM(P160,S160,V160,Y160,AB160,AE160,AH160,AK160,AN160,AQ160)</f>
        <v>0</v>
      </c>
      <c r="AU160" s="43">
        <f>SUM(Q160,T160,W160,Z160,AC160,AF160,AI160,AL160,AO160,AR160)</f>
        <v>0</v>
      </c>
      <c r="AV160" s="41"/>
      <c r="AW160" s="42">
        <f>SUM(M160,AT160)</f>
        <v>51.333333333333336</v>
      </c>
      <c r="AX160" s="43">
        <f>SUM(N160,AU160)</f>
        <v>21277.94916666667</v>
      </c>
      <c r="AY160" s="41"/>
      <c r="AZ160" s="7">
        <v>0</v>
      </c>
      <c r="BA160" s="19"/>
      <c r="BB160" s="7"/>
      <c r="BC160" s="7"/>
      <c r="BD160" s="7"/>
      <c r="BE160" s="34"/>
      <c r="BF160" s="7">
        <f>AX160-AZ160-BD160</f>
        <v>21277.94916666667</v>
      </c>
    </row>
    <row r="161" spans="2:58" ht="15" customHeight="1">
      <c r="B161" s="9" t="s">
        <v>274</v>
      </c>
      <c r="C161" s="35" t="s">
        <v>344</v>
      </c>
      <c r="D161" s="29">
        <v>2300982</v>
      </c>
      <c r="E161" s="10" t="s">
        <v>275</v>
      </c>
      <c r="G161" s="12">
        <v>0</v>
      </c>
      <c r="H161" s="13">
        <v>0</v>
      </c>
      <c r="J161" s="58">
        <v>0</v>
      </c>
      <c r="K161" s="59">
        <v>0</v>
      </c>
      <c r="L161" s="41"/>
      <c r="M161" s="58">
        <f>SUM(G161,J161)</f>
        <v>0</v>
      </c>
      <c r="N161" s="59">
        <f>SUM(H161,K161)</f>
        <v>0</v>
      </c>
      <c r="O161" s="41"/>
      <c r="P161" s="58">
        <v>0</v>
      </c>
      <c r="Q161" s="59">
        <v>0</v>
      </c>
      <c r="R161" s="41"/>
      <c r="S161" s="58">
        <v>0</v>
      </c>
      <c r="T161" s="59">
        <v>0</v>
      </c>
      <c r="U161" s="41"/>
      <c r="V161" s="58">
        <v>0</v>
      </c>
      <c r="W161" s="59">
        <v>0</v>
      </c>
      <c r="X161" s="41"/>
      <c r="Y161" s="58">
        <v>0</v>
      </c>
      <c r="Z161" s="59">
        <v>0</v>
      </c>
      <c r="AA161" s="41"/>
      <c r="AB161" s="58">
        <v>0</v>
      </c>
      <c r="AC161" s="59">
        <v>0</v>
      </c>
      <c r="AD161" s="41"/>
      <c r="AE161" s="58">
        <v>0</v>
      </c>
      <c r="AF161" s="59">
        <v>0</v>
      </c>
      <c r="AG161" s="41"/>
      <c r="AH161" s="58">
        <v>0</v>
      </c>
      <c r="AI161" s="59">
        <v>0</v>
      </c>
      <c r="AJ161" s="41"/>
      <c r="AK161" s="58">
        <v>0</v>
      </c>
      <c r="AL161" s="59">
        <v>0</v>
      </c>
      <c r="AM161" s="41"/>
      <c r="AN161" s="58">
        <v>0</v>
      </c>
      <c r="AO161" s="59">
        <v>0</v>
      </c>
      <c r="AP161" s="41"/>
      <c r="AQ161" s="58">
        <v>0</v>
      </c>
      <c r="AR161" s="59">
        <v>0</v>
      </c>
      <c r="AS161" s="41"/>
      <c r="AT161" s="42">
        <f>SUM(P161,S161,V161,Y161,AB161,AE161,AH161,AK161,AN161,AQ161)</f>
        <v>0</v>
      </c>
      <c r="AU161" s="43">
        <f>SUM(Q161,T161,W161,Z161,AC161,AF161,AI161,AL161,AO161,AR161)</f>
        <v>0</v>
      </c>
      <c r="AV161" s="41"/>
      <c r="AW161" s="42">
        <f>SUM(M161,AT161)</f>
        <v>0</v>
      </c>
      <c r="AX161" s="43">
        <f>SUM(N161,AU161)</f>
        <v>0</v>
      </c>
      <c r="AY161" s="41"/>
      <c r="AZ161" s="7">
        <v>0</v>
      </c>
      <c r="BA161" s="19"/>
      <c r="BB161" s="7"/>
      <c r="BC161" s="7"/>
      <c r="BD161" s="7"/>
      <c r="BE161" s="34"/>
      <c r="BF161" s="7">
        <f>AX161-AZ161-BD161</f>
        <v>0</v>
      </c>
    </row>
    <row r="162" spans="2:58" ht="15" customHeight="1">
      <c r="B162" s="9" t="s">
        <v>276</v>
      </c>
      <c r="C162" s="35" t="s">
        <v>344</v>
      </c>
      <c r="D162" s="29">
        <v>2553155</v>
      </c>
      <c r="E162" s="10" t="s">
        <v>277</v>
      </c>
      <c r="G162" s="12">
        <v>171.5</v>
      </c>
      <c r="H162" s="13">
        <v>65930.95916666667</v>
      </c>
      <c r="J162" s="58">
        <v>0</v>
      </c>
      <c r="K162" s="59">
        <v>0</v>
      </c>
      <c r="L162" s="41"/>
      <c r="M162" s="58">
        <f>SUM(G162,J162)</f>
        <v>171.5</v>
      </c>
      <c r="N162" s="59">
        <f>SUM(H162,K162)</f>
        <v>65930.95916666667</v>
      </c>
      <c r="O162" s="41"/>
      <c r="P162" s="58">
        <v>0</v>
      </c>
      <c r="Q162" s="59">
        <v>0</v>
      </c>
      <c r="R162" s="41"/>
      <c r="S162" s="58">
        <v>0</v>
      </c>
      <c r="T162" s="59">
        <v>0</v>
      </c>
      <c r="U162" s="41"/>
      <c r="V162" s="58">
        <v>0</v>
      </c>
      <c r="W162" s="59">
        <v>0</v>
      </c>
      <c r="X162" s="41"/>
      <c r="Y162" s="58">
        <v>0</v>
      </c>
      <c r="Z162" s="59">
        <v>0</v>
      </c>
      <c r="AA162" s="41"/>
      <c r="AB162" s="58">
        <v>0</v>
      </c>
      <c r="AC162" s="59">
        <v>0</v>
      </c>
      <c r="AD162" s="41"/>
      <c r="AE162" s="58">
        <v>0</v>
      </c>
      <c r="AF162" s="59">
        <v>0</v>
      </c>
      <c r="AG162" s="41"/>
      <c r="AH162" s="58">
        <v>0</v>
      </c>
      <c r="AI162" s="59">
        <v>0</v>
      </c>
      <c r="AJ162" s="41"/>
      <c r="AK162" s="58">
        <v>0</v>
      </c>
      <c r="AL162" s="59">
        <v>0</v>
      </c>
      <c r="AM162" s="41"/>
      <c r="AN162" s="58">
        <v>0</v>
      </c>
      <c r="AO162" s="59">
        <v>0</v>
      </c>
      <c r="AP162" s="41"/>
      <c r="AQ162" s="58">
        <v>0</v>
      </c>
      <c r="AR162" s="59">
        <v>0</v>
      </c>
      <c r="AS162" s="41"/>
      <c r="AT162" s="42">
        <f>SUM(P162,S162,V162,Y162,AB162,AE162,AH162,AK162,AN162,AQ162)</f>
        <v>0</v>
      </c>
      <c r="AU162" s="43">
        <f>SUM(Q162,T162,W162,Z162,AC162,AF162,AI162,AL162,AO162,AR162)</f>
        <v>0</v>
      </c>
      <c r="AV162" s="41"/>
      <c r="AW162" s="42">
        <f>SUM(M162,AT162)</f>
        <v>171.5</v>
      </c>
      <c r="AX162" s="43">
        <f>SUM(N162,AU162)</f>
        <v>65930.95916666667</v>
      </c>
      <c r="AY162" s="41"/>
      <c r="AZ162" s="7">
        <v>0</v>
      </c>
      <c r="BA162" s="19"/>
      <c r="BB162" s="7"/>
      <c r="BC162" s="7"/>
      <c r="BD162" s="7"/>
      <c r="BE162" s="34"/>
      <c r="BF162" s="7">
        <f>AX162-AZ162-BD162</f>
        <v>65930.95916666667</v>
      </c>
    </row>
    <row r="163" spans="2:58" ht="15" customHeight="1">
      <c r="B163" s="9" t="s">
        <v>278</v>
      </c>
      <c r="C163" s="35" t="s">
        <v>344</v>
      </c>
      <c r="D163" s="29">
        <v>2550881</v>
      </c>
      <c r="E163" s="10" t="s">
        <v>279</v>
      </c>
      <c r="G163" s="12">
        <v>27.333333333333332</v>
      </c>
      <c r="H163" s="13">
        <v>11586.6325</v>
      </c>
      <c r="J163" s="58">
        <v>0</v>
      </c>
      <c r="K163" s="59">
        <v>0</v>
      </c>
      <c r="L163" s="41"/>
      <c r="M163" s="58">
        <f>SUM(G163,J163)</f>
        <v>27.333333333333332</v>
      </c>
      <c r="N163" s="59">
        <f>SUM(H163,K163)</f>
        <v>11586.6325</v>
      </c>
      <c r="O163" s="41"/>
      <c r="P163" s="58">
        <v>0</v>
      </c>
      <c r="Q163" s="59">
        <v>0</v>
      </c>
      <c r="R163" s="41"/>
      <c r="S163" s="58">
        <v>0</v>
      </c>
      <c r="T163" s="59">
        <v>0</v>
      </c>
      <c r="U163" s="41"/>
      <c r="V163" s="58">
        <v>0</v>
      </c>
      <c r="W163" s="59">
        <v>0</v>
      </c>
      <c r="X163" s="41"/>
      <c r="Y163" s="58">
        <v>0</v>
      </c>
      <c r="Z163" s="59">
        <v>0</v>
      </c>
      <c r="AA163" s="41"/>
      <c r="AB163" s="58">
        <v>0</v>
      </c>
      <c r="AC163" s="59">
        <v>0</v>
      </c>
      <c r="AD163" s="41"/>
      <c r="AE163" s="58">
        <v>0</v>
      </c>
      <c r="AF163" s="59">
        <v>0</v>
      </c>
      <c r="AG163" s="41"/>
      <c r="AH163" s="58">
        <v>0</v>
      </c>
      <c r="AI163" s="59">
        <v>0</v>
      </c>
      <c r="AJ163" s="41"/>
      <c r="AK163" s="58">
        <v>0</v>
      </c>
      <c r="AL163" s="59">
        <v>0</v>
      </c>
      <c r="AM163" s="41"/>
      <c r="AN163" s="58">
        <v>0</v>
      </c>
      <c r="AO163" s="59">
        <v>0</v>
      </c>
      <c r="AP163" s="41"/>
      <c r="AQ163" s="58">
        <v>0</v>
      </c>
      <c r="AR163" s="59">
        <v>0</v>
      </c>
      <c r="AS163" s="41"/>
      <c r="AT163" s="42">
        <f>SUM(P163,S163,V163,Y163,AB163,AE163,AH163,AK163,AN163,AQ163)</f>
        <v>0</v>
      </c>
      <c r="AU163" s="43">
        <f>SUM(Q163,T163,W163,Z163,AC163,AF163,AI163,AL163,AO163,AR163)</f>
        <v>0</v>
      </c>
      <c r="AV163" s="41"/>
      <c r="AW163" s="42">
        <f>SUM(M163,AT163)</f>
        <v>27.333333333333332</v>
      </c>
      <c r="AX163" s="43">
        <f>SUM(N163,AU163)</f>
        <v>11586.6325</v>
      </c>
      <c r="AY163" s="41"/>
      <c r="AZ163" s="7">
        <v>0</v>
      </c>
      <c r="BA163" s="19"/>
      <c r="BB163" s="7"/>
      <c r="BC163" s="7"/>
      <c r="BD163" s="7"/>
      <c r="BE163" s="34"/>
      <c r="BF163" s="7">
        <f>AX163-AZ163-BD163</f>
        <v>11586.6325</v>
      </c>
    </row>
    <row r="164" spans="2:58" ht="15" customHeight="1">
      <c r="B164" s="9" t="s">
        <v>280</v>
      </c>
      <c r="C164" s="35" t="s">
        <v>344</v>
      </c>
      <c r="D164" s="27">
        <v>6683134</v>
      </c>
      <c r="E164" s="17" t="s">
        <v>281</v>
      </c>
      <c r="G164" s="12">
        <v>548</v>
      </c>
      <c r="H164" s="13">
        <v>502442.2475</v>
      </c>
      <c r="J164" s="58">
        <v>0.5833333333333334</v>
      </c>
      <c r="K164" s="59">
        <v>629.8683333333333</v>
      </c>
      <c r="L164" s="41"/>
      <c r="M164" s="58">
        <f>SUM(G164,J164)</f>
        <v>548.5833333333334</v>
      </c>
      <c r="N164" s="59">
        <f>SUM(H164,K164)</f>
        <v>503072.11583333334</v>
      </c>
      <c r="O164" s="41"/>
      <c r="P164" s="58">
        <v>0</v>
      </c>
      <c r="Q164" s="59">
        <v>0</v>
      </c>
      <c r="R164" s="41"/>
      <c r="S164" s="58">
        <v>0</v>
      </c>
      <c r="T164" s="59">
        <v>0</v>
      </c>
      <c r="U164" s="41"/>
      <c r="V164" s="58">
        <v>0</v>
      </c>
      <c r="W164" s="59">
        <v>0</v>
      </c>
      <c r="X164" s="41"/>
      <c r="Y164" s="58">
        <v>0</v>
      </c>
      <c r="Z164" s="59">
        <v>0</v>
      </c>
      <c r="AA164" s="41"/>
      <c r="AB164" s="58">
        <v>0</v>
      </c>
      <c r="AC164" s="59">
        <v>0</v>
      </c>
      <c r="AD164" s="41"/>
      <c r="AE164" s="58">
        <v>0</v>
      </c>
      <c r="AF164" s="59">
        <v>0</v>
      </c>
      <c r="AG164" s="41"/>
      <c r="AH164" s="58">
        <v>0</v>
      </c>
      <c r="AI164" s="59">
        <v>0</v>
      </c>
      <c r="AJ164" s="41"/>
      <c r="AK164" s="58">
        <v>0</v>
      </c>
      <c r="AL164" s="59">
        <v>0</v>
      </c>
      <c r="AM164" s="41"/>
      <c r="AN164" s="58">
        <v>0</v>
      </c>
      <c r="AO164" s="59">
        <v>0</v>
      </c>
      <c r="AP164" s="41"/>
      <c r="AQ164" s="58">
        <v>0</v>
      </c>
      <c r="AR164" s="59">
        <v>0</v>
      </c>
      <c r="AS164" s="41"/>
      <c r="AT164" s="42">
        <f>SUM(P164,S164,V164,Y164,AB164,AE164,AH164,AK164,AN164,AQ164)</f>
        <v>0</v>
      </c>
      <c r="AU164" s="43">
        <f>SUM(Q164,T164,W164,Z164,AC164,AF164,AI164,AL164,AO164,AR164)</f>
        <v>0</v>
      </c>
      <c r="AV164" s="41"/>
      <c r="AW164" s="42">
        <f>SUM(M164,AT164)</f>
        <v>548.5833333333334</v>
      </c>
      <c r="AX164" s="43">
        <f>SUM(N164,AU164)</f>
        <v>503072.11583333334</v>
      </c>
      <c r="AY164" s="41"/>
      <c r="AZ164" s="7">
        <v>0</v>
      </c>
      <c r="BA164" s="19"/>
      <c r="BB164" s="7"/>
      <c r="BC164" s="7"/>
      <c r="BD164" s="7">
        <v>0</v>
      </c>
      <c r="BE164" s="34"/>
      <c r="BF164" s="7">
        <f>AX164-AZ164-BD164</f>
        <v>503072.11583333334</v>
      </c>
    </row>
    <row r="165" spans="2:58" ht="15" customHeight="1">
      <c r="B165" s="9" t="s">
        <v>282</v>
      </c>
      <c r="C165" s="35" t="s">
        <v>344</v>
      </c>
      <c r="D165" s="29">
        <v>2302950</v>
      </c>
      <c r="E165" s="10" t="s">
        <v>283</v>
      </c>
      <c r="G165" s="12">
        <v>39.5</v>
      </c>
      <c r="H165" s="13">
        <v>49697.973333333335</v>
      </c>
      <c r="J165" s="58">
        <v>0</v>
      </c>
      <c r="K165" s="59">
        <v>0</v>
      </c>
      <c r="L165" s="41"/>
      <c r="M165" s="58">
        <f>SUM(G165,J165)</f>
        <v>39.5</v>
      </c>
      <c r="N165" s="59">
        <f>SUM(H165,K165)</f>
        <v>49697.973333333335</v>
      </c>
      <c r="O165" s="41"/>
      <c r="P165" s="58">
        <v>0</v>
      </c>
      <c r="Q165" s="59">
        <v>0</v>
      </c>
      <c r="R165" s="41"/>
      <c r="S165" s="58">
        <v>0</v>
      </c>
      <c r="T165" s="59">
        <v>0</v>
      </c>
      <c r="U165" s="41"/>
      <c r="V165" s="58">
        <v>0</v>
      </c>
      <c r="W165" s="59">
        <v>0</v>
      </c>
      <c r="X165" s="41"/>
      <c r="Y165" s="58">
        <v>0</v>
      </c>
      <c r="Z165" s="59">
        <v>0</v>
      </c>
      <c r="AA165" s="41"/>
      <c r="AB165" s="58">
        <v>0</v>
      </c>
      <c r="AC165" s="59">
        <v>0</v>
      </c>
      <c r="AD165" s="41"/>
      <c r="AE165" s="58">
        <v>0</v>
      </c>
      <c r="AF165" s="59">
        <v>0</v>
      </c>
      <c r="AG165" s="41"/>
      <c r="AH165" s="58">
        <v>0</v>
      </c>
      <c r="AI165" s="59">
        <v>0</v>
      </c>
      <c r="AJ165" s="41"/>
      <c r="AK165" s="58">
        <v>0</v>
      </c>
      <c r="AL165" s="59">
        <v>0</v>
      </c>
      <c r="AM165" s="41"/>
      <c r="AN165" s="58">
        <v>0</v>
      </c>
      <c r="AO165" s="59">
        <v>0</v>
      </c>
      <c r="AP165" s="41"/>
      <c r="AQ165" s="58">
        <v>0</v>
      </c>
      <c r="AR165" s="59">
        <v>0</v>
      </c>
      <c r="AS165" s="41"/>
      <c r="AT165" s="42">
        <f>SUM(P165,S165,V165,Y165,AB165,AE165,AH165,AK165,AN165,AQ165)</f>
        <v>0</v>
      </c>
      <c r="AU165" s="43">
        <f>SUM(Q165,T165,W165,Z165,AC165,AF165,AI165,AL165,AO165,AR165)</f>
        <v>0</v>
      </c>
      <c r="AV165" s="41"/>
      <c r="AW165" s="42">
        <f>SUM(M165,AT165)</f>
        <v>39.5</v>
      </c>
      <c r="AX165" s="43">
        <f>SUM(N165,AU165)</f>
        <v>49697.973333333335</v>
      </c>
      <c r="AY165" s="41"/>
      <c r="AZ165" s="7">
        <v>0</v>
      </c>
      <c r="BA165" s="19"/>
      <c r="BB165" s="7"/>
      <c r="BC165" s="7"/>
      <c r="BD165" s="7"/>
      <c r="BE165" s="34"/>
      <c r="BF165" s="7">
        <f>AX165-AZ165-BD165</f>
        <v>49697.973333333335</v>
      </c>
    </row>
    <row r="166" spans="2:58" ht="15" customHeight="1">
      <c r="B166" s="9" t="s">
        <v>284</v>
      </c>
      <c r="C166" s="35" t="s">
        <v>344</v>
      </c>
      <c r="D166" s="29">
        <v>2538229</v>
      </c>
      <c r="E166" s="10" t="s">
        <v>285</v>
      </c>
      <c r="G166" s="12">
        <v>48</v>
      </c>
      <c r="H166" s="13">
        <v>21332.960833333334</v>
      </c>
      <c r="J166" s="58">
        <v>0</v>
      </c>
      <c r="K166" s="59">
        <v>0</v>
      </c>
      <c r="L166" s="41"/>
      <c r="M166" s="58">
        <f>SUM(G166,J166)</f>
        <v>48</v>
      </c>
      <c r="N166" s="59">
        <f>SUM(H166,K166)</f>
        <v>21332.960833333334</v>
      </c>
      <c r="O166" s="41"/>
      <c r="P166" s="58">
        <v>0</v>
      </c>
      <c r="Q166" s="59">
        <v>0</v>
      </c>
      <c r="R166" s="41"/>
      <c r="S166" s="58">
        <v>0</v>
      </c>
      <c r="T166" s="59">
        <v>0</v>
      </c>
      <c r="U166" s="41"/>
      <c r="V166" s="58">
        <v>0</v>
      </c>
      <c r="W166" s="59">
        <v>0</v>
      </c>
      <c r="X166" s="41"/>
      <c r="Y166" s="58">
        <v>0</v>
      </c>
      <c r="Z166" s="59">
        <v>0</v>
      </c>
      <c r="AA166" s="41"/>
      <c r="AB166" s="58">
        <v>0</v>
      </c>
      <c r="AC166" s="59">
        <v>0</v>
      </c>
      <c r="AD166" s="41"/>
      <c r="AE166" s="58">
        <v>0</v>
      </c>
      <c r="AF166" s="59">
        <v>0</v>
      </c>
      <c r="AG166" s="41"/>
      <c r="AH166" s="58">
        <v>0</v>
      </c>
      <c r="AI166" s="59">
        <v>0</v>
      </c>
      <c r="AJ166" s="41"/>
      <c r="AK166" s="58">
        <v>0</v>
      </c>
      <c r="AL166" s="59">
        <v>0</v>
      </c>
      <c r="AM166" s="41"/>
      <c r="AN166" s="58">
        <v>0</v>
      </c>
      <c r="AO166" s="59">
        <v>0</v>
      </c>
      <c r="AP166" s="41"/>
      <c r="AQ166" s="58">
        <v>0</v>
      </c>
      <c r="AR166" s="59">
        <v>0</v>
      </c>
      <c r="AS166" s="41"/>
      <c r="AT166" s="42">
        <f>SUM(P166,S166,V166,Y166,AB166,AE166,AH166,AK166,AN166,AQ166)</f>
        <v>0</v>
      </c>
      <c r="AU166" s="43">
        <f>SUM(Q166,T166,W166,Z166,AC166,AF166,AI166,AL166,AO166,AR166)</f>
        <v>0</v>
      </c>
      <c r="AV166" s="41"/>
      <c r="AW166" s="42">
        <f>SUM(M166,AT166)</f>
        <v>48</v>
      </c>
      <c r="AX166" s="43">
        <f>SUM(N166,AU166)</f>
        <v>21332.960833333334</v>
      </c>
      <c r="AY166" s="41"/>
      <c r="AZ166" s="7">
        <v>0</v>
      </c>
      <c r="BA166" s="19"/>
      <c r="BB166" s="7"/>
      <c r="BC166" s="7"/>
      <c r="BD166" s="7"/>
      <c r="BE166" s="34"/>
      <c r="BF166" s="7">
        <f>AX166-AZ166-BD166</f>
        <v>21332.960833333334</v>
      </c>
    </row>
    <row r="167" spans="2:58" ht="15" customHeight="1">
      <c r="B167" s="9" t="s">
        <v>286</v>
      </c>
      <c r="C167" s="35" t="s">
        <v>345</v>
      </c>
      <c r="D167" s="29">
        <v>2304155</v>
      </c>
      <c r="E167" s="10" t="s">
        <v>25</v>
      </c>
      <c r="G167" s="12">
        <v>43.583333333333336</v>
      </c>
      <c r="H167" s="13">
        <v>19009.5675</v>
      </c>
      <c r="J167" s="58">
        <v>0</v>
      </c>
      <c r="K167" s="59">
        <v>0</v>
      </c>
      <c r="L167" s="41"/>
      <c r="M167" s="58">
        <f>SUM(G167,J167)</f>
        <v>43.583333333333336</v>
      </c>
      <c r="N167" s="59">
        <f>SUM(H167,K167)</f>
        <v>19009.5675</v>
      </c>
      <c r="O167" s="41"/>
      <c r="P167" s="58">
        <v>0</v>
      </c>
      <c r="Q167" s="59">
        <v>0</v>
      </c>
      <c r="R167" s="41"/>
      <c r="S167" s="58">
        <v>0</v>
      </c>
      <c r="T167" s="59">
        <v>0</v>
      </c>
      <c r="U167" s="41"/>
      <c r="V167" s="58">
        <v>0</v>
      </c>
      <c r="W167" s="59">
        <v>0</v>
      </c>
      <c r="X167" s="41"/>
      <c r="Y167" s="58">
        <v>0</v>
      </c>
      <c r="Z167" s="59">
        <v>0</v>
      </c>
      <c r="AA167" s="41"/>
      <c r="AB167" s="58">
        <v>0</v>
      </c>
      <c r="AC167" s="59">
        <v>0</v>
      </c>
      <c r="AD167" s="41"/>
      <c r="AE167" s="58">
        <v>0</v>
      </c>
      <c r="AF167" s="59">
        <v>0</v>
      </c>
      <c r="AG167" s="41"/>
      <c r="AH167" s="58">
        <v>0</v>
      </c>
      <c r="AI167" s="59">
        <v>0</v>
      </c>
      <c r="AJ167" s="41"/>
      <c r="AK167" s="58">
        <v>0</v>
      </c>
      <c r="AL167" s="59">
        <v>0</v>
      </c>
      <c r="AM167" s="41"/>
      <c r="AN167" s="58">
        <v>0</v>
      </c>
      <c r="AO167" s="59">
        <v>0</v>
      </c>
      <c r="AP167" s="41"/>
      <c r="AQ167" s="58">
        <v>0</v>
      </c>
      <c r="AR167" s="59">
        <v>0</v>
      </c>
      <c r="AS167" s="41"/>
      <c r="AT167" s="42">
        <f>SUM(P167,S167,V167,Y167,AB167,AE167,AH167,AK167,AN167,AQ167)</f>
        <v>0</v>
      </c>
      <c r="AU167" s="43">
        <f>SUM(Q167,T167,W167,Z167,AC167,AF167,AI167,AL167,AO167,AR167)</f>
        <v>0</v>
      </c>
      <c r="AV167" s="41"/>
      <c r="AW167" s="42">
        <f>SUM(M167,AT167)</f>
        <v>43.583333333333336</v>
      </c>
      <c r="AX167" s="43">
        <f>SUM(N167,AU167)</f>
        <v>19009.5675</v>
      </c>
      <c r="AY167" s="41"/>
      <c r="AZ167" s="7">
        <v>0</v>
      </c>
      <c r="BA167" s="19"/>
      <c r="BB167" s="7"/>
      <c r="BC167" s="7"/>
      <c r="BD167" s="7"/>
      <c r="BE167" s="34"/>
      <c r="BF167" s="7">
        <f>AX167-AZ167-BD167</f>
        <v>19009.5675</v>
      </c>
    </row>
    <row r="168" spans="2:58" ht="15" customHeight="1">
      <c r="B168" s="9" t="s">
        <v>341</v>
      </c>
      <c r="C168" s="35" t="s">
        <v>344</v>
      </c>
      <c r="D168" s="29">
        <v>2672839</v>
      </c>
      <c r="E168" s="10" t="s">
        <v>342</v>
      </c>
      <c r="G168" s="12">
        <v>48.25</v>
      </c>
      <c r="H168" s="13">
        <v>22572.398333333334</v>
      </c>
      <c r="J168" s="58">
        <v>0</v>
      </c>
      <c r="K168" s="59">
        <v>0</v>
      </c>
      <c r="L168" s="41"/>
      <c r="M168" s="58">
        <f>SUM(G168,J168)</f>
        <v>48.25</v>
      </c>
      <c r="N168" s="59">
        <f>SUM(H168,K168)</f>
        <v>22572.398333333334</v>
      </c>
      <c r="O168" s="41"/>
      <c r="P168" s="58">
        <v>0</v>
      </c>
      <c r="Q168" s="59">
        <v>0</v>
      </c>
      <c r="R168" s="41"/>
      <c r="S168" s="58">
        <v>0</v>
      </c>
      <c r="T168" s="59">
        <v>0</v>
      </c>
      <c r="U168" s="41"/>
      <c r="V168" s="58">
        <v>0</v>
      </c>
      <c r="W168" s="59">
        <v>0</v>
      </c>
      <c r="X168" s="41"/>
      <c r="Y168" s="58">
        <v>0</v>
      </c>
      <c r="Z168" s="59">
        <v>0</v>
      </c>
      <c r="AA168" s="41"/>
      <c r="AB168" s="58">
        <v>0</v>
      </c>
      <c r="AC168" s="59">
        <v>0</v>
      </c>
      <c r="AD168" s="41"/>
      <c r="AE168" s="58">
        <v>0</v>
      </c>
      <c r="AF168" s="59">
        <v>0</v>
      </c>
      <c r="AG168" s="41"/>
      <c r="AH168" s="58">
        <v>0</v>
      </c>
      <c r="AI168" s="59">
        <v>0</v>
      </c>
      <c r="AJ168" s="41"/>
      <c r="AK168" s="58">
        <v>0</v>
      </c>
      <c r="AL168" s="59">
        <v>0</v>
      </c>
      <c r="AM168" s="41"/>
      <c r="AN168" s="58">
        <v>0</v>
      </c>
      <c r="AO168" s="59">
        <v>0</v>
      </c>
      <c r="AP168" s="41"/>
      <c r="AQ168" s="58">
        <v>0</v>
      </c>
      <c r="AR168" s="59">
        <v>0</v>
      </c>
      <c r="AS168" s="41"/>
      <c r="AT168" s="42">
        <f>SUM(P168,S168,V168,Y168,AB168,AE168,AH168,AK168,AN168,AQ168)</f>
        <v>0</v>
      </c>
      <c r="AU168" s="43">
        <f>SUM(Q168,T168,W168,Z168,AC168,AF168,AI168,AL168,AO168,AR168)</f>
        <v>0</v>
      </c>
      <c r="AV168" s="41"/>
      <c r="AW168" s="42">
        <f>SUM(M168,AT168)</f>
        <v>48.25</v>
      </c>
      <c r="AX168" s="43">
        <f>SUM(N168,AU168)</f>
        <v>22572.398333333334</v>
      </c>
      <c r="AY168" s="41"/>
      <c r="AZ168" s="7">
        <v>0</v>
      </c>
      <c r="BA168" s="34"/>
      <c r="BB168" s="9"/>
      <c r="BC168" s="9"/>
      <c r="BD168" s="9"/>
      <c r="BE168" s="34"/>
      <c r="BF168" s="7">
        <f>AX168-AZ168-BD168</f>
        <v>22572.398333333334</v>
      </c>
    </row>
    <row r="169" spans="2:58" ht="15" customHeight="1">
      <c r="B169" s="9" t="s">
        <v>287</v>
      </c>
      <c r="C169" s="35" t="s">
        <v>344</v>
      </c>
      <c r="D169" s="29">
        <v>2377616</v>
      </c>
      <c r="E169" s="10" t="s">
        <v>288</v>
      </c>
      <c r="G169" s="12">
        <v>72.83333333333333</v>
      </c>
      <c r="H169" s="13">
        <v>34924.4075</v>
      </c>
      <c r="J169" s="58">
        <v>0</v>
      </c>
      <c r="K169" s="59">
        <v>0</v>
      </c>
      <c r="L169" s="41"/>
      <c r="M169" s="58">
        <f>SUM(G169,J169)</f>
        <v>72.83333333333333</v>
      </c>
      <c r="N169" s="59">
        <f>SUM(H169,K169)</f>
        <v>34924.4075</v>
      </c>
      <c r="O169" s="41"/>
      <c r="P169" s="58">
        <v>0</v>
      </c>
      <c r="Q169" s="59">
        <v>0</v>
      </c>
      <c r="R169" s="41"/>
      <c r="S169" s="58">
        <v>0</v>
      </c>
      <c r="T169" s="59">
        <v>0</v>
      </c>
      <c r="U169" s="41"/>
      <c r="V169" s="58">
        <v>0</v>
      </c>
      <c r="W169" s="59">
        <v>0</v>
      </c>
      <c r="X169" s="41"/>
      <c r="Y169" s="58">
        <v>0</v>
      </c>
      <c r="Z169" s="59">
        <v>0</v>
      </c>
      <c r="AA169" s="41"/>
      <c r="AB169" s="58">
        <v>0</v>
      </c>
      <c r="AC169" s="59">
        <v>0</v>
      </c>
      <c r="AD169" s="41"/>
      <c r="AE169" s="58">
        <v>0</v>
      </c>
      <c r="AF169" s="59">
        <v>0</v>
      </c>
      <c r="AG169" s="41"/>
      <c r="AH169" s="58">
        <v>0</v>
      </c>
      <c r="AI169" s="59">
        <v>0</v>
      </c>
      <c r="AJ169" s="41"/>
      <c r="AK169" s="58">
        <v>0</v>
      </c>
      <c r="AL169" s="59">
        <v>0</v>
      </c>
      <c r="AM169" s="41"/>
      <c r="AN169" s="58">
        <v>0</v>
      </c>
      <c r="AO169" s="59">
        <v>0</v>
      </c>
      <c r="AP169" s="41"/>
      <c r="AQ169" s="58">
        <v>0</v>
      </c>
      <c r="AR169" s="59">
        <v>0</v>
      </c>
      <c r="AS169" s="41"/>
      <c r="AT169" s="42">
        <f>SUM(P169,S169,V169,Y169,AB169,AE169,AH169,AK169,AN169,AQ169)</f>
        <v>0</v>
      </c>
      <c r="AU169" s="43">
        <f>SUM(Q169,T169,W169,Z169,AC169,AF169,AI169,AL169,AO169,AR169)</f>
        <v>0</v>
      </c>
      <c r="AV169" s="41"/>
      <c r="AW169" s="42">
        <f>SUM(M169,AT169)</f>
        <v>72.83333333333333</v>
      </c>
      <c r="AX169" s="43">
        <f>SUM(N169,AU169)</f>
        <v>34924.4075</v>
      </c>
      <c r="AY169" s="41"/>
      <c r="AZ169" s="7">
        <v>0</v>
      </c>
      <c r="BA169" s="19"/>
      <c r="BB169" s="7"/>
      <c r="BC169" s="7"/>
      <c r="BD169" s="7"/>
      <c r="BE169" s="34"/>
      <c r="BF169" s="7">
        <f>AX169-AZ169-BD169</f>
        <v>34924.4075</v>
      </c>
    </row>
    <row r="170" spans="2:58" ht="15" customHeight="1">
      <c r="B170" s="9" t="s">
        <v>289</v>
      </c>
      <c r="C170" s="35" t="s">
        <v>345</v>
      </c>
      <c r="D170" s="29">
        <v>2380129</v>
      </c>
      <c r="E170" s="10" t="s">
        <v>291</v>
      </c>
      <c r="G170" s="12">
        <v>9.5</v>
      </c>
      <c r="H170" s="13">
        <v>3889.215</v>
      </c>
      <c r="J170" s="58">
        <v>0</v>
      </c>
      <c r="K170" s="59">
        <v>0</v>
      </c>
      <c r="L170" s="41"/>
      <c r="M170" s="58">
        <f>SUM(G170,J170)</f>
        <v>9.5</v>
      </c>
      <c r="N170" s="59">
        <f>SUM(H170,K170)</f>
        <v>3889.215</v>
      </c>
      <c r="O170" s="41"/>
      <c r="P170" s="58">
        <v>0</v>
      </c>
      <c r="Q170" s="59">
        <v>0</v>
      </c>
      <c r="R170" s="41"/>
      <c r="S170" s="58">
        <v>0</v>
      </c>
      <c r="T170" s="59">
        <v>0</v>
      </c>
      <c r="U170" s="41"/>
      <c r="V170" s="58">
        <v>0</v>
      </c>
      <c r="W170" s="59">
        <v>0</v>
      </c>
      <c r="X170" s="41"/>
      <c r="Y170" s="58">
        <v>0</v>
      </c>
      <c r="Z170" s="59">
        <v>0</v>
      </c>
      <c r="AA170" s="41"/>
      <c r="AB170" s="58">
        <v>0</v>
      </c>
      <c r="AC170" s="59">
        <v>0</v>
      </c>
      <c r="AD170" s="41"/>
      <c r="AE170" s="58">
        <v>0</v>
      </c>
      <c r="AF170" s="59">
        <v>0</v>
      </c>
      <c r="AG170" s="41"/>
      <c r="AH170" s="58">
        <v>0</v>
      </c>
      <c r="AI170" s="59">
        <v>0</v>
      </c>
      <c r="AJ170" s="41"/>
      <c r="AK170" s="58">
        <v>0</v>
      </c>
      <c r="AL170" s="59">
        <v>0</v>
      </c>
      <c r="AM170" s="41"/>
      <c r="AN170" s="58">
        <v>0</v>
      </c>
      <c r="AO170" s="59">
        <v>0</v>
      </c>
      <c r="AP170" s="41"/>
      <c r="AQ170" s="58">
        <v>0</v>
      </c>
      <c r="AR170" s="59">
        <v>0</v>
      </c>
      <c r="AS170" s="41"/>
      <c r="AT170" s="42">
        <f>SUM(P170,S170,V170,Y170,AB170,AE170,AH170,AK170,AN170,AQ170)</f>
        <v>0</v>
      </c>
      <c r="AU170" s="43">
        <f>SUM(Q170,T170,W170,Z170,AC170,AF170,AI170,AL170,AO170,AR170)</f>
        <v>0</v>
      </c>
      <c r="AV170" s="41"/>
      <c r="AW170" s="42">
        <f>SUM(M170,AT170)</f>
        <v>9.5</v>
      </c>
      <c r="AX170" s="43">
        <f>SUM(N170,AU170)</f>
        <v>3889.215</v>
      </c>
      <c r="AY170" s="41"/>
      <c r="AZ170" s="7">
        <v>0</v>
      </c>
      <c r="BA170" s="19"/>
      <c r="BB170" s="7"/>
      <c r="BC170" s="7"/>
      <c r="BD170" s="7"/>
      <c r="BE170" s="34"/>
      <c r="BF170" s="7">
        <f>AX170-AZ170-BD170</f>
        <v>3889.215</v>
      </c>
    </row>
    <row r="171" spans="2:58" ht="15" customHeight="1">
      <c r="B171" s="9" t="s">
        <v>289</v>
      </c>
      <c r="C171" s="35" t="s">
        <v>345</v>
      </c>
      <c r="D171" s="29">
        <v>2691892</v>
      </c>
      <c r="E171" s="10" t="s">
        <v>290</v>
      </c>
      <c r="G171" s="12">
        <v>15.5</v>
      </c>
      <c r="H171" s="13">
        <v>5304.224166666667</v>
      </c>
      <c r="J171" s="58">
        <v>0</v>
      </c>
      <c r="K171" s="59">
        <v>0</v>
      </c>
      <c r="L171" s="41"/>
      <c r="M171" s="58">
        <f>SUM(G171,J171)</f>
        <v>15.5</v>
      </c>
      <c r="N171" s="59">
        <f>SUM(H171,K171)</f>
        <v>5304.224166666667</v>
      </c>
      <c r="O171" s="41"/>
      <c r="P171" s="58">
        <v>0</v>
      </c>
      <c r="Q171" s="59">
        <v>0</v>
      </c>
      <c r="R171" s="41"/>
      <c r="S171" s="58">
        <v>0</v>
      </c>
      <c r="T171" s="59">
        <v>0</v>
      </c>
      <c r="U171" s="41"/>
      <c r="V171" s="58">
        <v>0</v>
      </c>
      <c r="W171" s="59">
        <v>0</v>
      </c>
      <c r="X171" s="41"/>
      <c r="Y171" s="58">
        <v>0</v>
      </c>
      <c r="Z171" s="59">
        <v>0</v>
      </c>
      <c r="AA171" s="41"/>
      <c r="AB171" s="58">
        <v>0</v>
      </c>
      <c r="AC171" s="59">
        <v>0</v>
      </c>
      <c r="AD171" s="41"/>
      <c r="AE171" s="58">
        <v>0</v>
      </c>
      <c r="AF171" s="59">
        <v>0</v>
      </c>
      <c r="AG171" s="41"/>
      <c r="AH171" s="58">
        <v>0</v>
      </c>
      <c r="AI171" s="59">
        <v>0</v>
      </c>
      <c r="AJ171" s="41"/>
      <c r="AK171" s="58">
        <v>0</v>
      </c>
      <c r="AL171" s="59">
        <v>0</v>
      </c>
      <c r="AM171" s="41"/>
      <c r="AN171" s="58">
        <v>0</v>
      </c>
      <c r="AO171" s="59">
        <v>0</v>
      </c>
      <c r="AP171" s="41"/>
      <c r="AQ171" s="58">
        <v>0</v>
      </c>
      <c r="AR171" s="59">
        <v>0</v>
      </c>
      <c r="AS171" s="41"/>
      <c r="AT171" s="42">
        <f>SUM(P171,S171,V171,Y171,AB171,AE171,AH171,AK171,AN171,AQ171)</f>
        <v>0</v>
      </c>
      <c r="AU171" s="43">
        <f>SUM(Q171,T171,W171,Z171,AC171,AF171,AI171,AL171,AO171,AR171)</f>
        <v>0</v>
      </c>
      <c r="AV171" s="41"/>
      <c r="AW171" s="42">
        <f>SUM(M171,AT171)</f>
        <v>15.5</v>
      </c>
      <c r="AX171" s="43">
        <f>SUM(N171,AU171)</f>
        <v>5304.224166666667</v>
      </c>
      <c r="AY171" s="41"/>
      <c r="AZ171" s="7">
        <v>0</v>
      </c>
      <c r="BA171" s="19"/>
      <c r="BB171" s="7"/>
      <c r="BC171" s="7"/>
      <c r="BD171" s="7"/>
      <c r="BE171" s="34"/>
      <c r="BF171" s="7">
        <f>AX171-AZ171-BD171</f>
        <v>5304.224166666667</v>
      </c>
    </row>
    <row r="172" spans="2:58" ht="15" customHeight="1">
      <c r="B172" s="9" t="s">
        <v>292</v>
      </c>
      <c r="C172" s="35" t="s">
        <v>344</v>
      </c>
      <c r="D172" s="29">
        <v>2626659</v>
      </c>
      <c r="E172" s="10" t="s">
        <v>293</v>
      </c>
      <c r="G172" s="12">
        <v>92.5</v>
      </c>
      <c r="H172" s="13">
        <v>48827.107500000006</v>
      </c>
      <c r="J172" s="58">
        <v>0.08333333333333333</v>
      </c>
      <c r="K172" s="59">
        <v>53.583333333333336</v>
      </c>
      <c r="L172" s="41"/>
      <c r="M172" s="58">
        <f>SUM(G172,J172)</f>
        <v>92.58333333333333</v>
      </c>
      <c r="N172" s="59">
        <f>SUM(H172,K172)</f>
        <v>48880.69083333334</v>
      </c>
      <c r="O172" s="41"/>
      <c r="P172" s="58">
        <v>0</v>
      </c>
      <c r="Q172" s="59">
        <v>0</v>
      </c>
      <c r="R172" s="41"/>
      <c r="S172" s="58">
        <v>0</v>
      </c>
      <c r="T172" s="59">
        <v>0</v>
      </c>
      <c r="U172" s="41"/>
      <c r="V172" s="58">
        <v>0</v>
      </c>
      <c r="W172" s="59">
        <v>0</v>
      </c>
      <c r="X172" s="41"/>
      <c r="Y172" s="58">
        <v>0</v>
      </c>
      <c r="Z172" s="59">
        <v>0</v>
      </c>
      <c r="AA172" s="41"/>
      <c r="AB172" s="58">
        <v>0</v>
      </c>
      <c r="AC172" s="59">
        <v>0</v>
      </c>
      <c r="AD172" s="41"/>
      <c r="AE172" s="58">
        <v>0</v>
      </c>
      <c r="AF172" s="59">
        <v>0</v>
      </c>
      <c r="AG172" s="41"/>
      <c r="AH172" s="58">
        <v>0</v>
      </c>
      <c r="AI172" s="59">
        <v>0</v>
      </c>
      <c r="AJ172" s="41"/>
      <c r="AK172" s="58">
        <v>0</v>
      </c>
      <c r="AL172" s="59">
        <v>0</v>
      </c>
      <c r="AM172" s="41"/>
      <c r="AN172" s="58">
        <v>0</v>
      </c>
      <c r="AO172" s="59">
        <v>0</v>
      </c>
      <c r="AP172" s="41"/>
      <c r="AQ172" s="58">
        <v>0</v>
      </c>
      <c r="AR172" s="59">
        <v>0</v>
      </c>
      <c r="AS172" s="41"/>
      <c r="AT172" s="42">
        <f>SUM(P172,S172,V172,Y172,AB172,AE172,AH172,AK172,AN172,AQ172)</f>
        <v>0</v>
      </c>
      <c r="AU172" s="43">
        <f>SUM(Q172,T172,W172,Z172,AC172,AF172,AI172,AL172,AO172,AR172)</f>
        <v>0</v>
      </c>
      <c r="AV172" s="41"/>
      <c r="AW172" s="42">
        <f>SUM(M172,AT172)</f>
        <v>92.58333333333333</v>
      </c>
      <c r="AX172" s="43">
        <f>SUM(N172,AU172)</f>
        <v>48880.69083333334</v>
      </c>
      <c r="AY172" s="41"/>
      <c r="AZ172" s="7">
        <v>0</v>
      </c>
      <c r="BA172" s="19"/>
      <c r="BB172" s="7"/>
      <c r="BC172" s="7"/>
      <c r="BD172" s="7"/>
      <c r="BE172" s="34"/>
      <c r="BF172" s="7">
        <f>AX172-AZ172-BD172</f>
        <v>48880.69083333334</v>
      </c>
    </row>
    <row r="173" spans="2:58" ht="15" customHeight="1">
      <c r="B173" s="9" t="s">
        <v>294</v>
      </c>
      <c r="C173" s="35" t="s">
        <v>344</v>
      </c>
      <c r="D173" s="29">
        <v>2299569</v>
      </c>
      <c r="E173" s="10" t="s">
        <v>23</v>
      </c>
      <c r="G173" s="12">
        <v>67.91666666666667</v>
      </c>
      <c r="H173" s="13">
        <v>35023.27</v>
      </c>
      <c r="J173" s="58">
        <v>0</v>
      </c>
      <c r="K173" s="59">
        <v>0</v>
      </c>
      <c r="L173" s="41"/>
      <c r="M173" s="58">
        <f>SUM(G173,J173)</f>
        <v>67.91666666666667</v>
      </c>
      <c r="N173" s="59">
        <f>SUM(H173,K173)</f>
        <v>35023.27</v>
      </c>
      <c r="O173" s="41"/>
      <c r="P173" s="58">
        <v>0</v>
      </c>
      <c r="Q173" s="59">
        <v>0</v>
      </c>
      <c r="R173" s="41"/>
      <c r="S173" s="58">
        <v>0</v>
      </c>
      <c r="T173" s="59">
        <v>0</v>
      </c>
      <c r="U173" s="41"/>
      <c r="V173" s="58">
        <v>0</v>
      </c>
      <c r="W173" s="59">
        <v>0</v>
      </c>
      <c r="X173" s="41"/>
      <c r="Y173" s="58">
        <v>0</v>
      </c>
      <c r="Z173" s="59">
        <v>0</v>
      </c>
      <c r="AA173" s="41"/>
      <c r="AB173" s="58">
        <v>0</v>
      </c>
      <c r="AC173" s="59">
        <v>0</v>
      </c>
      <c r="AD173" s="41"/>
      <c r="AE173" s="58">
        <v>0</v>
      </c>
      <c r="AF173" s="59">
        <v>0</v>
      </c>
      <c r="AG173" s="41"/>
      <c r="AH173" s="58">
        <v>0</v>
      </c>
      <c r="AI173" s="59">
        <v>0</v>
      </c>
      <c r="AJ173" s="41"/>
      <c r="AK173" s="58">
        <v>0</v>
      </c>
      <c r="AL173" s="59">
        <v>0</v>
      </c>
      <c r="AM173" s="41"/>
      <c r="AN173" s="58">
        <v>0</v>
      </c>
      <c r="AO173" s="59">
        <v>0</v>
      </c>
      <c r="AP173" s="41"/>
      <c r="AQ173" s="58">
        <v>0</v>
      </c>
      <c r="AR173" s="59">
        <v>0</v>
      </c>
      <c r="AS173" s="41"/>
      <c r="AT173" s="42">
        <f>SUM(P173,S173,V173,Y173,AB173,AE173,AH173,AK173,AN173,AQ173)</f>
        <v>0</v>
      </c>
      <c r="AU173" s="43">
        <f>SUM(Q173,T173,W173,Z173,AC173,AF173,AI173,AL173,AO173,AR173)</f>
        <v>0</v>
      </c>
      <c r="AV173" s="41"/>
      <c r="AW173" s="42">
        <f>SUM(M173,AT173)</f>
        <v>67.91666666666667</v>
      </c>
      <c r="AX173" s="43">
        <f>SUM(N173,AU173)</f>
        <v>35023.27</v>
      </c>
      <c r="AY173" s="41"/>
      <c r="AZ173" s="7">
        <v>0</v>
      </c>
      <c r="BA173" s="19"/>
      <c r="BB173" s="7"/>
      <c r="BC173" s="7"/>
      <c r="BD173" s="7"/>
      <c r="BE173" s="34"/>
      <c r="BF173" s="7">
        <f>AX173-AZ173-BD173</f>
        <v>35023.27</v>
      </c>
    </row>
    <row r="174" spans="2:58" ht="15" customHeight="1">
      <c r="B174" s="9" t="s">
        <v>295</v>
      </c>
      <c r="C174" s="35" t="s">
        <v>344</v>
      </c>
      <c r="D174" s="29">
        <v>2537192</v>
      </c>
      <c r="E174" s="10" t="s">
        <v>296</v>
      </c>
      <c r="G174" s="12">
        <v>355.8333333333333</v>
      </c>
      <c r="H174" s="13">
        <v>307557.59500000003</v>
      </c>
      <c r="J174" s="58">
        <v>0.08333333333333333</v>
      </c>
      <c r="K174" s="59">
        <v>198.51583333333335</v>
      </c>
      <c r="L174" s="41"/>
      <c r="M174" s="58">
        <f>SUM(G174,J174)</f>
        <v>355.91666666666663</v>
      </c>
      <c r="N174" s="59">
        <f>SUM(H174,K174)</f>
        <v>307756.11083333334</v>
      </c>
      <c r="O174" s="41"/>
      <c r="P174" s="58">
        <v>0</v>
      </c>
      <c r="Q174" s="59">
        <v>0</v>
      </c>
      <c r="R174" s="41"/>
      <c r="S174" s="58">
        <v>0</v>
      </c>
      <c r="T174" s="59">
        <v>0</v>
      </c>
      <c r="U174" s="41"/>
      <c r="V174" s="58">
        <v>0</v>
      </c>
      <c r="W174" s="59">
        <v>0</v>
      </c>
      <c r="X174" s="41"/>
      <c r="Y174" s="58">
        <v>0</v>
      </c>
      <c r="Z174" s="59">
        <v>0</v>
      </c>
      <c r="AA174" s="41"/>
      <c r="AB174" s="58">
        <v>0</v>
      </c>
      <c r="AC174" s="59">
        <v>0</v>
      </c>
      <c r="AD174" s="41"/>
      <c r="AE174" s="58">
        <v>0</v>
      </c>
      <c r="AF174" s="59">
        <v>0</v>
      </c>
      <c r="AG174" s="41"/>
      <c r="AH174" s="58">
        <v>0</v>
      </c>
      <c r="AI174" s="59">
        <v>0</v>
      </c>
      <c r="AJ174" s="41"/>
      <c r="AK174" s="58">
        <v>0</v>
      </c>
      <c r="AL174" s="59">
        <v>0</v>
      </c>
      <c r="AM174" s="41"/>
      <c r="AN174" s="58">
        <v>0</v>
      </c>
      <c r="AO174" s="59">
        <v>0</v>
      </c>
      <c r="AP174" s="41"/>
      <c r="AQ174" s="58">
        <v>0</v>
      </c>
      <c r="AR174" s="59">
        <v>0</v>
      </c>
      <c r="AS174" s="41"/>
      <c r="AT174" s="42">
        <f>SUM(P174,S174,V174,Y174,AB174,AE174,AH174,AK174,AN174,AQ174)</f>
        <v>0</v>
      </c>
      <c r="AU174" s="43">
        <f>SUM(Q174,T174,W174,Z174,AC174,AF174,AI174,AL174,AO174,AR174)</f>
        <v>0</v>
      </c>
      <c r="AV174" s="41"/>
      <c r="AW174" s="42">
        <f>SUM(M174,AT174)</f>
        <v>355.91666666666663</v>
      </c>
      <c r="AX174" s="43">
        <f>SUM(N174,AU174)</f>
        <v>307756.11083333334</v>
      </c>
      <c r="AY174" s="41"/>
      <c r="AZ174" s="7">
        <v>0</v>
      </c>
      <c r="BA174" s="19"/>
      <c r="BB174" s="7"/>
      <c r="BC174" s="7"/>
      <c r="BD174" s="7"/>
      <c r="BE174" s="34"/>
      <c r="BF174" s="7">
        <f>AX174-AZ174-BD174</f>
        <v>307756.11083333334</v>
      </c>
    </row>
    <row r="175" spans="2:58" ht="15" customHeight="1">
      <c r="B175" s="9" t="s">
        <v>297</v>
      </c>
      <c r="C175" s="35" t="s">
        <v>345</v>
      </c>
      <c r="D175" s="29">
        <v>2490935</v>
      </c>
      <c r="E175" s="10" t="s">
        <v>298</v>
      </c>
      <c r="G175" s="12">
        <v>118.5</v>
      </c>
      <c r="H175" s="13">
        <v>53075.71666666667</v>
      </c>
      <c r="J175" s="58">
        <v>0</v>
      </c>
      <c r="K175" s="59">
        <v>0</v>
      </c>
      <c r="L175" s="41"/>
      <c r="M175" s="58">
        <f>SUM(G175,J175)</f>
        <v>118.5</v>
      </c>
      <c r="N175" s="59">
        <f>SUM(H175,K175)</f>
        <v>53075.71666666667</v>
      </c>
      <c r="O175" s="41"/>
      <c r="P175" s="58">
        <v>0</v>
      </c>
      <c r="Q175" s="59">
        <v>0</v>
      </c>
      <c r="R175" s="41"/>
      <c r="S175" s="58">
        <v>0</v>
      </c>
      <c r="T175" s="59">
        <v>0</v>
      </c>
      <c r="U175" s="41"/>
      <c r="V175" s="58">
        <v>0</v>
      </c>
      <c r="W175" s="59">
        <v>0</v>
      </c>
      <c r="X175" s="41"/>
      <c r="Y175" s="58">
        <v>0</v>
      </c>
      <c r="Z175" s="59">
        <v>0</v>
      </c>
      <c r="AA175" s="41"/>
      <c r="AB175" s="58">
        <v>0</v>
      </c>
      <c r="AC175" s="59">
        <v>0</v>
      </c>
      <c r="AD175" s="41"/>
      <c r="AE175" s="58">
        <v>0</v>
      </c>
      <c r="AF175" s="59">
        <v>0</v>
      </c>
      <c r="AG175" s="41"/>
      <c r="AH175" s="58">
        <v>0</v>
      </c>
      <c r="AI175" s="59">
        <v>0</v>
      </c>
      <c r="AJ175" s="41"/>
      <c r="AK175" s="58">
        <v>0</v>
      </c>
      <c r="AL175" s="59">
        <v>0</v>
      </c>
      <c r="AM175" s="41"/>
      <c r="AN175" s="58">
        <v>0</v>
      </c>
      <c r="AO175" s="59">
        <v>0</v>
      </c>
      <c r="AP175" s="41"/>
      <c r="AQ175" s="58">
        <v>0</v>
      </c>
      <c r="AR175" s="59">
        <v>0</v>
      </c>
      <c r="AS175" s="41"/>
      <c r="AT175" s="42">
        <f>SUM(P175,S175,V175,Y175,AB175,AE175,AH175,AK175,AN175,AQ175)</f>
        <v>0</v>
      </c>
      <c r="AU175" s="43">
        <f>SUM(Q175,T175,W175,Z175,AC175,AF175,AI175,AL175,AO175,AR175)</f>
        <v>0</v>
      </c>
      <c r="AV175" s="41"/>
      <c r="AW175" s="42">
        <f>SUM(M175,AT175)</f>
        <v>118.5</v>
      </c>
      <c r="AX175" s="43">
        <f>SUM(N175,AU175)</f>
        <v>53075.71666666667</v>
      </c>
      <c r="AY175" s="41"/>
      <c r="AZ175" s="7">
        <v>0</v>
      </c>
      <c r="BA175" s="19"/>
      <c r="BB175" s="7"/>
      <c r="BC175" s="7"/>
      <c r="BD175" s="7"/>
      <c r="BE175" s="34"/>
      <c r="BF175" s="7">
        <f>AX175-AZ175-BD175</f>
        <v>53075.71666666667</v>
      </c>
    </row>
    <row r="176" spans="2:58" ht="15" customHeight="1">
      <c r="B176" s="9" t="s">
        <v>299</v>
      </c>
      <c r="C176" s="35" t="s">
        <v>344</v>
      </c>
      <c r="D176" s="29">
        <v>2778858</v>
      </c>
      <c r="E176" s="10" t="s">
        <v>17</v>
      </c>
      <c r="G176" s="12">
        <v>171.91666666666666</v>
      </c>
      <c r="H176" s="13">
        <v>91153.95583333333</v>
      </c>
      <c r="J176" s="58">
        <v>0</v>
      </c>
      <c r="K176" s="59">
        <v>0</v>
      </c>
      <c r="L176" s="41"/>
      <c r="M176" s="58">
        <f>SUM(G176,J176)</f>
        <v>171.91666666666666</v>
      </c>
      <c r="N176" s="59">
        <f>SUM(H176,K176)</f>
        <v>91153.95583333333</v>
      </c>
      <c r="O176" s="41"/>
      <c r="P176" s="58">
        <v>0</v>
      </c>
      <c r="Q176" s="59">
        <v>0</v>
      </c>
      <c r="R176" s="41"/>
      <c r="S176" s="58">
        <v>0</v>
      </c>
      <c r="T176" s="59">
        <v>0</v>
      </c>
      <c r="U176" s="41"/>
      <c r="V176" s="58">
        <v>0</v>
      </c>
      <c r="W176" s="59">
        <v>0</v>
      </c>
      <c r="X176" s="41"/>
      <c r="Y176" s="58">
        <v>0</v>
      </c>
      <c r="Z176" s="59">
        <v>0</v>
      </c>
      <c r="AA176" s="41"/>
      <c r="AB176" s="58">
        <v>0</v>
      </c>
      <c r="AC176" s="59">
        <v>0</v>
      </c>
      <c r="AD176" s="41"/>
      <c r="AE176" s="58">
        <v>0</v>
      </c>
      <c r="AF176" s="59">
        <v>0</v>
      </c>
      <c r="AG176" s="41"/>
      <c r="AH176" s="58">
        <v>0</v>
      </c>
      <c r="AI176" s="59">
        <v>0</v>
      </c>
      <c r="AJ176" s="41"/>
      <c r="AK176" s="58">
        <v>0</v>
      </c>
      <c r="AL176" s="59">
        <v>0</v>
      </c>
      <c r="AM176" s="41"/>
      <c r="AN176" s="58">
        <v>0</v>
      </c>
      <c r="AO176" s="59">
        <v>0</v>
      </c>
      <c r="AP176" s="41"/>
      <c r="AQ176" s="58">
        <v>0</v>
      </c>
      <c r="AR176" s="59">
        <v>0</v>
      </c>
      <c r="AS176" s="41"/>
      <c r="AT176" s="42">
        <f>SUM(P176,S176,V176,Y176,AB176,AE176,AH176,AK176,AN176,AQ176)</f>
        <v>0</v>
      </c>
      <c r="AU176" s="43">
        <f>SUM(Q176,T176,W176,Z176,AC176,AF176,AI176,AL176,AO176,AR176)</f>
        <v>0</v>
      </c>
      <c r="AV176" s="41"/>
      <c r="AW176" s="42">
        <f>SUM(M176,AT176)</f>
        <v>171.91666666666666</v>
      </c>
      <c r="AX176" s="43">
        <f>SUM(N176,AU176)</f>
        <v>91153.95583333333</v>
      </c>
      <c r="AY176" s="41"/>
      <c r="AZ176" s="7">
        <v>0</v>
      </c>
      <c r="BA176" s="19"/>
      <c r="BB176" s="7"/>
      <c r="BC176" s="7"/>
      <c r="BD176" s="7"/>
      <c r="BE176" s="34"/>
      <c r="BF176" s="7">
        <f>AX176-AZ176-BD176</f>
        <v>91153.95583333333</v>
      </c>
    </row>
    <row r="177" spans="2:58" ht="15" customHeight="1">
      <c r="B177" s="9" t="s">
        <v>300</v>
      </c>
      <c r="C177" s="35" t="s">
        <v>344</v>
      </c>
      <c r="D177" s="29">
        <v>2377373</v>
      </c>
      <c r="E177" s="10" t="s">
        <v>301</v>
      </c>
      <c r="G177" s="12">
        <v>57.833333333333336</v>
      </c>
      <c r="H177" s="13">
        <v>96462.03166666666</v>
      </c>
      <c r="J177" s="58">
        <v>0</v>
      </c>
      <c r="K177" s="59">
        <v>0</v>
      </c>
      <c r="L177" s="41"/>
      <c r="M177" s="58">
        <f>SUM(G177,J177)</f>
        <v>57.833333333333336</v>
      </c>
      <c r="N177" s="59">
        <f>SUM(H177,K177)</f>
        <v>96462.03166666666</v>
      </c>
      <c r="O177" s="41"/>
      <c r="P177" s="58">
        <v>0</v>
      </c>
      <c r="Q177" s="59">
        <v>0</v>
      </c>
      <c r="R177" s="41"/>
      <c r="S177" s="58">
        <v>0</v>
      </c>
      <c r="T177" s="59">
        <v>0</v>
      </c>
      <c r="U177" s="41"/>
      <c r="V177" s="58">
        <v>0</v>
      </c>
      <c r="W177" s="59">
        <v>0</v>
      </c>
      <c r="X177" s="41"/>
      <c r="Y177" s="58">
        <v>0</v>
      </c>
      <c r="Z177" s="59">
        <v>0</v>
      </c>
      <c r="AA177" s="41"/>
      <c r="AB177" s="58">
        <v>0</v>
      </c>
      <c r="AC177" s="59">
        <v>0</v>
      </c>
      <c r="AD177" s="41"/>
      <c r="AE177" s="58">
        <v>0</v>
      </c>
      <c r="AF177" s="59">
        <v>0</v>
      </c>
      <c r="AG177" s="41"/>
      <c r="AH177" s="58">
        <v>0</v>
      </c>
      <c r="AI177" s="59">
        <v>0</v>
      </c>
      <c r="AJ177" s="41"/>
      <c r="AK177" s="58">
        <v>0</v>
      </c>
      <c r="AL177" s="59">
        <v>0</v>
      </c>
      <c r="AM177" s="41"/>
      <c r="AN177" s="58">
        <v>0</v>
      </c>
      <c r="AO177" s="59">
        <v>0</v>
      </c>
      <c r="AP177" s="41"/>
      <c r="AQ177" s="58">
        <v>0</v>
      </c>
      <c r="AR177" s="59">
        <v>0</v>
      </c>
      <c r="AS177" s="41"/>
      <c r="AT177" s="42">
        <f>SUM(P177,S177,V177,Y177,AB177,AE177,AH177,AK177,AN177,AQ177)</f>
        <v>0</v>
      </c>
      <c r="AU177" s="43">
        <f>SUM(Q177,T177,W177,Z177,AC177,AF177,AI177,AL177,AO177,AR177)</f>
        <v>0</v>
      </c>
      <c r="AV177" s="41"/>
      <c r="AW177" s="42">
        <f>SUM(M177,AT177)</f>
        <v>57.833333333333336</v>
      </c>
      <c r="AX177" s="43">
        <f>SUM(N177,AU177)</f>
        <v>96462.03166666666</v>
      </c>
      <c r="AY177" s="41"/>
      <c r="AZ177" s="7">
        <v>0</v>
      </c>
      <c r="BA177" s="19"/>
      <c r="BB177" s="7"/>
      <c r="BC177" s="7"/>
      <c r="BD177" s="7"/>
      <c r="BE177" s="34"/>
      <c r="BF177" s="7">
        <f>AX177-AZ177-BD177</f>
        <v>96462.03166666666</v>
      </c>
    </row>
    <row r="178" spans="2:58" ht="15" customHeight="1">
      <c r="B178" s="9" t="s">
        <v>302</v>
      </c>
      <c r="C178" s="35" t="s">
        <v>344</v>
      </c>
      <c r="D178" s="29">
        <v>2491710</v>
      </c>
      <c r="E178" s="10" t="s">
        <v>303</v>
      </c>
      <c r="G178" s="12">
        <v>938.8333333333334</v>
      </c>
      <c r="H178" s="13">
        <v>1397328.2191666667</v>
      </c>
      <c r="J178" s="58">
        <v>62.5</v>
      </c>
      <c r="K178" s="59">
        <v>138048.91083333333</v>
      </c>
      <c r="L178" s="41"/>
      <c r="M178" s="58">
        <f>SUM(G178,J178)</f>
        <v>1001.3333333333334</v>
      </c>
      <c r="N178" s="59">
        <f>SUM(H178,K178)</f>
        <v>1535377.1300000001</v>
      </c>
      <c r="O178" s="41"/>
      <c r="P178" s="60">
        <v>26.916666666666668</v>
      </c>
      <c r="Q178" s="7">
        <v>71189.96250000001</v>
      </c>
      <c r="R178" s="41"/>
      <c r="S178" s="58">
        <v>0</v>
      </c>
      <c r="T178" s="59">
        <v>0</v>
      </c>
      <c r="U178" s="41"/>
      <c r="V178" s="60">
        <v>17.666666666666668</v>
      </c>
      <c r="W178" s="7">
        <v>90717.4525</v>
      </c>
      <c r="X178" s="41"/>
      <c r="Y178" s="60">
        <v>47.583333333333336</v>
      </c>
      <c r="Z178" s="7">
        <v>218403.80416666667</v>
      </c>
      <c r="AA178" s="41"/>
      <c r="AB178" s="60">
        <v>13.833333333333334</v>
      </c>
      <c r="AC178" s="7">
        <v>190214.84750000003</v>
      </c>
      <c r="AD178" s="41"/>
      <c r="AE178" s="60">
        <v>9.333333333333334</v>
      </c>
      <c r="AF178" s="7">
        <v>12238.791666666666</v>
      </c>
      <c r="AG178" s="41"/>
      <c r="AH178" s="60">
        <v>48.916666666666664</v>
      </c>
      <c r="AI178" s="7">
        <v>338812.5308333333</v>
      </c>
      <c r="AJ178" s="41"/>
      <c r="AK178" s="58">
        <v>0</v>
      </c>
      <c r="AL178" s="59">
        <v>0</v>
      </c>
      <c r="AM178" s="41"/>
      <c r="AN178" s="58">
        <v>0</v>
      </c>
      <c r="AO178" s="59">
        <v>0</v>
      </c>
      <c r="AP178" s="41"/>
      <c r="AQ178" s="60">
        <v>5.666666666666667</v>
      </c>
      <c r="AR178" s="7">
        <v>44344.329999999994</v>
      </c>
      <c r="AS178" s="41"/>
      <c r="AT178" s="42">
        <f>SUM(P178,S178,V178,Y178,AB178,AE178,AH178,AK178,AN178,AQ178)</f>
        <v>169.91666666666666</v>
      </c>
      <c r="AU178" s="43">
        <f>SUM(Q178,T178,W178,Z178,AC178,AF178,AI178,AL178,AO178,AR178)</f>
        <v>965921.7191666666</v>
      </c>
      <c r="AV178" s="41"/>
      <c r="AW178" s="42">
        <f>SUM(M178,AT178)</f>
        <v>1171.25</v>
      </c>
      <c r="AX178" s="43">
        <f>SUM(N178,AU178)</f>
        <v>2501298.8491666666</v>
      </c>
      <c r="AY178" s="41"/>
      <c r="AZ178" s="7">
        <v>67744.93</v>
      </c>
      <c r="BA178" s="19"/>
      <c r="BB178" s="7" t="s">
        <v>338</v>
      </c>
      <c r="BC178" s="7">
        <v>140800</v>
      </c>
      <c r="BD178" s="7">
        <v>140800</v>
      </c>
      <c r="BE178" s="34"/>
      <c r="BF178" s="7">
        <f>AX178-AZ178-BD178</f>
        <v>2292753.9191666665</v>
      </c>
    </row>
    <row r="179" spans="2:58" ht="15" customHeight="1">
      <c r="B179" s="9" t="s">
        <v>304</v>
      </c>
      <c r="C179" s="35" t="s">
        <v>344</v>
      </c>
      <c r="D179" s="29">
        <v>2378140</v>
      </c>
      <c r="E179" s="10" t="s">
        <v>305</v>
      </c>
      <c r="G179" s="12">
        <v>44.333333333333336</v>
      </c>
      <c r="H179" s="13">
        <v>39042.051666666666</v>
      </c>
      <c r="J179" s="58">
        <v>0</v>
      </c>
      <c r="K179" s="59">
        <v>0</v>
      </c>
      <c r="L179" s="41"/>
      <c r="M179" s="58">
        <f>SUM(G179,J179)</f>
        <v>44.333333333333336</v>
      </c>
      <c r="N179" s="59">
        <f>SUM(H179,K179)</f>
        <v>39042.051666666666</v>
      </c>
      <c r="O179" s="41"/>
      <c r="P179" s="58">
        <v>0</v>
      </c>
      <c r="Q179" s="59">
        <v>0</v>
      </c>
      <c r="R179" s="41"/>
      <c r="S179" s="58">
        <v>0</v>
      </c>
      <c r="T179" s="59">
        <v>0</v>
      </c>
      <c r="U179" s="41"/>
      <c r="V179" s="58">
        <v>0</v>
      </c>
      <c r="W179" s="59">
        <v>0</v>
      </c>
      <c r="X179" s="41"/>
      <c r="Y179" s="58">
        <v>0</v>
      </c>
      <c r="Z179" s="59">
        <v>0</v>
      </c>
      <c r="AA179" s="41"/>
      <c r="AB179" s="58">
        <v>0</v>
      </c>
      <c r="AC179" s="59">
        <v>0</v>
      </c>
      <c r="AD179" s="41"/>
      <c r="AE179" s="58">
        <v>0</v>
      </c>
      <c r="AF179" s="59">
        <v>0</v>
      </c>
      <c r="AG179" s="41"/>
      <c r="AH179" s="58">
        <v>0</v>
      </c>
      <c r="AI179" s="59">
        <v>0</v>
      </c>
      <c r="AJ179" s="41"/>
      <c r="AK179" s="58">
        <v>0</v>
      </c>
      <c r="AL179" s="59">
        <v>0</v>
      </c>
      <c r="AM179" s="41"/>
      <c r="AN179" s="58">
        <v>0</v>
      </c>
      <c r="AO179" s="59">
        <v>0</v>
      </c>
      <c r="AP179" s="41"/>
      <c r="AQ179" s="58">
        <v>0</v>
      </c>
      <c r="AR179" s="59">
        <v>0</v>
      </c>
      <c r="AS179" s="41"/>
      <c r="AT179" s="42">
        <f>SUM(P179,S179,V179,Y179,AB179,AE179,AH179,AK179,AN179,AQ179)</f>
        <v>0</v>
      </c>
      <c r="AU179" s="43">
        <f>SUM(Q179,T179,W179,Z179,AC179,AF179,AI179,AL179,AO179,AR179)</f>
        <v>0</v>
      </c>
      <c r="AV179" s="41"/>
      <c r="AW179" s="42">
        <f>SUM(M179,AT179)</f>
        <v>44.333333333333336</v>
      </c>
      <c r="AX179" s="43">
        <f>SUM(N179,AU179)</f>
        <v>39042.051666666666</v>
      </c>
      <c r="AY179" s="41"/>
      <c r="AZ179" s="7">
        <v>0</v>
      </c>
      <c r="BA179" s="19"/>
      <c r="BB179" s="7"/>
      <c r="BC179" s="7"/>
      <c r="BD179" s="7"/>
      <c r="BE179" s="34"/>
      <c r="BF179" s="7">
        <f>AX179-AZ179-BD179</f>
        <v>39042.051666666666</v>
      </c>
    </row>
    <row r="180" spans="2:58" ht="15" customHeight="1">
      <c r="B180" s="9" t="s">
        <v>306</v>
      </c>
      <c r="C180" s="35" t="s">
        <v>344</v>
      </c>
      <c r="D180" s="29">
        <v>2305097</v>
      </c>
      <c r="E180" s="10" t="s">
        <v>17</v>
      </c>
      <c r="G180" s="12">
        <v>40.416666666666664</v>
      </c>
      <c r="H180" s="13">
        <v>16227.290833333333</v>
      </c>
      <c r="J180" s="58">
        <v>0</v>
      </c>
      <c r="K180" s="59">
        <v>0</v>
      </c>
      <c r="L180" s="41"/>
      <c r="M180" s="58">
        <f>SUM(G180,J180)</f>
        <v>40.416666666666664</v>
      </c>
      <c r="N180" s="59">
        <f>SUM(H180,K180)</f>
        <v>16227.290833333333</v>
      </c>
      <c r="O180" s="41"/>
      <c r="P180" s="58">
        <v>0</v>
      </c>
      <c r="Q180" s="59">
        <v>0</v>
      </c>
      <c r="R180" s="41"/>
      <c r="S180" s="58">
        <v>0</v>
      </c>
      <c r="T180" s="59">
        <v>0</v>
      </c>
      <c r="U180" s="41"/>
      <c r="V180" s="58">
        <v>0</v>
      </c>
      <c r="W180" s="59">
        <v>0</v>
      </c>
      <c r="X180" s="41"/>
      <c r="Y180" s="58">
        <v>0</v>
      </c>
      <c r="Z180" s="59">
        <v>0</v>
      </c>
      <c r="AA180" s="41"/>
      <c r="AB180" s="58">
        <v>0</v>
      </c>
      <c r="AC180" s="59">
        <v>0</v>
      </c>
      <c r="AD180" s="41"/>
      <c r="AE180" s="58">
        <v>0</v>
      </c>
      <c r="AF180" s="59">
        <v>0</v>
      </c>
      <c r="AG180" s="41"/>
      <c r="AH180" s="58">
        <v>0</v>
      </c>
      <c r="AI180" s="59">
        <v>0</v>
      </c>
      <c r="AJ180" s="41"/>
      <c r="AK180" s="58">
        <v>0</v>
      </c>
      <c r="AL180" s="59">
        <v>0</v>
      </c>
      <c r="AM180" s="41"/>
      <c r="AN180" s="58">
        <v>0</v>
      </c>
      <c r="AO180" s="59">
        <v>0</v>
      </c>
      <c r="AP180" s="41"/>
      <c r="AQ180" s="58">
        <v>0</v>
      </c>
      <c r="AR180" s="59">
        <v>0</v>
      </c>
      <c r="AS180" s="41"/>
      <c r="AT180" s="42">
        <f>SUM(P180,S180,V180,Y180,AB180,AE180,AH180,AK180,AN180,AQ180)</f>
        <v>0</v>
      </c>
      <c r="AU180" s="43">
        <f>SUM(Q180,T180,W180,Z180,AC180,AF180,AI180,AL180,AO180,AR180)</f>
        <v>0</v>
      </c>
      <c r="AV180" s="41"/>
      <c r="AW180" s="42">
        <f>SUM(M180,AT180)</f>
        <v>40.416666666666664</v>
      </c>
      <c r="AX180" s="43">
        <f>SUM(N180,AU180)</f>
        <v>16227.290833333333</v>
      </c>
      <c r="AY180" s="41"/>
      <c r="AZ180" s="7">
        <v>0</v>
      </c>
      <c r="BA180" s="19"/>
      <c r="BB180" s="7"/>
      <c r="BC180" s="7"/>
      <c r="BD180" s="7"/>
      <c r="BE180" s="34"/>
      <c r="BF180" s="7">
        <f>AX180-AZ180-BD180</f>
        <v>16227.290833333333</v>
      </c>
    </row>
    <row r="181" spans="2:58" ht="15" customHeight="1">
      <c r="B181" s="9" t="s">
        <v>307</v>
      </c>
      <c r="C181" s="35" t="s">
        <v>344</v>
      </c>
      <c r="D181" s="29">
        <v>2300885</v>
      </c>
      <c r="E181" s="10" t="s">
        <v>308</v>
      </c>
      <c r="G181" s="12">
        <v>20</v>
      </c>
      <c r="H181" s="13">
        <v>7942.3966666666665</v>
      </c>
      <c r="J181" s="58">
        <v>0</v>
      </c>
      <c r="K181" s="59">
        <v>0</v>
      </c>
      <c r="L181" s="41"/>
      <c r="M181" s="58">
        <f>SUM(G181,J181)</f>
        <v>20</v>
      </c>
      <c r="N181" s="59">
        <f>SUM(H181,K181)</f>
        <v>7942.3966666666665</v>
      </c>
      <c r="O181" s="41"/>
      <c r="P181" s="58">
        <v>0</v>
      </c>
      <c r="Q181" s="59">
        <v>0</v>
      </c>
      <c r="R181" s="41"/>
      <c r="S181" s="58">
        <v>0</v>
      </c>
      <c r="T181" s="59">
        <v>0</v>
      </c>
      <c r="U181" s="41"/>
      <c r="V181" s="58">
        <v>0</v>
      </c>
      <c r="W181" s="59">
        <v>0</v>
      </c>
      <c r="X181" s="41"/>
      <c r="Y181" s="58">
        <v>0</v>
      </c>
      <c r="Z181" s="59">
        <v>0</v>
      </c>
      <c r="AA181" s="41"/>
      <c r="AB181" s="58">
        <v>0</v>
      </c>
      <c r="AC181" s="59">
        <v>0</v>
      </c>
      <c r="AD181" s="41"/>
      <c r="AE181" s="58">
        <v>0</v>
      </c>
      <c r="AF181" s="59">
        <v>0</v>
      </c>
      <c r="AG181" s="41"/>
      <c r="AH181" s="58">
        <v>0</v>
      </c>
      <c r="AI181" s="59">
        <v>0</v>
      </c>
      <c r="AJ181" s="41"/>
      <c r="AK181" s="58">
        <v>0</v>
      </c>
      <c r="AL181" s="59">
        <v>0</v>
      </c>
      <c r="AM181" s="41"/>
      <c r="AN181" s="58">
        <v>0</v>
      </c>
      <c r="AO181" s="59">
        <v>0</v>
      </c>
      <c r="AP181" s="41"/>
      <c r="AQ181" s="58">
        <v>0</v>
      </c>
      <c r="AR181" s="59">
        <v>0</v>
      </c>
      <c r="AS181" s="41"/>
      <c r="AT181" s="42">
        <f>SUM(P181,S181,V181,Y181,AB181,AE181,AH181,AK181,AN181,AQ181)</f>
        <v>0</v>
      </c>
      <c r="AU181" s="43">
        <f>SUM(Q181,T181,W181,Z181,AC181,AF181,AI181,AL181,AO181,AR181)</f>
        <v>0</v>
      </c>
      <c r="AV181" s="41"/>
      <c r="AW181" s="42">
        <f>SUM(M181,AT181)</f>
        <v>20</v>
      </c>
      <c r="AX181" s="43">
        <f>SUM(N181,AU181)</f>
        <v>7942.3966666666665</v>
      </c>
      <c r="AY181" s="41"/>
      <c r="AZ181" s="7">
        <v>0</v>
      </c>
      <c r="BA181" s="19"/>
      <c r="BB181" s="7"/>
      <c r="BC181" s="7"/>
      <c r="BD181" s="7"/>
      <c r="BE181" s="34"/>
      <c r="BF181" s="7">
        <f>AX181-AZ181-BD181</f>
        <v>7942.3966666666665</v>
      </c>
    </row>
    <row r="182" spans="2:58" ht="15" customHeight="1">
      <c r="B182" s="9" t="s">
        <v>309</v>
      </c>
      <c r="C182" s="35" t="s">
        <v>345</v>
      </c>
      <c r="D182" s="29">
        <v>2419653</v>
      </c>
      <c r="E182" s="10" t="s">
        <v>303</v>
      </c>
      <c r="G182" s="12">
        <v>198.75</v>
      </c>
      <c r="H182" s="13">
        <v>123623.45</v>
      </c>
      <c r="J182" s="58">
        <v>0.08333333333333333</v>
      </c>
      <c r="K182" s="59">
        <v>70.26666666666667</v>
      </c>
      <c r="L182" s="41"/>
      <c r="M182" s="58">
        <f>SUM(G182,J182)</f>
        <v>198.83333333333334</v>
      </c>
      <c r="N182" s="59">
        <f>SUM(H182,K182)</f>
        <v>123693.71666666666</v>
      </c>
      <c r="O182" s="41"/>
      <c r="P182" s="58">
        <v>0</v>
      </c>
      <c r="Q182" s="59">
        <v>0</v>
      </c>
      <c r="R182" s="41"/>
      <c r="S182" s="58">
        <v>0</v>
      </c>
      <c r="T182" s="59">
        <v>0</v>
      </c>
      <c r="U182" s="41"/>
      <c r="V182" s="58">
        <v>0</v>
      </c>
      <c r="W182" s="59">
        <v>0</v>
      </c>
      <c r="X182" s="41"/>
      <c r="Y182" s="58">
        <v>0</v>
      </c>
      <c r="Z182" s="59">
        <v>0</v>
      </c>
      <c r="AA182" s="41"/>
      <c r="AB182" s="58">
        <v>0</v>
      </c>
      <c r="AC182" s="59">
        <v>0</v>
      </c>
      <c r="AD182" s="41"/>
      <c r="AE182" s="58">
        <v>0</v>
      </c>
      <c r="AF182" s="59">
        <v>0</v>
      </c>
      <c r="AG182" s="41"/>
      <c r="AH182" s="58">
        <v>0</v>
      </c>
      <c r="AI182" s="59">
        <v>0</v>
      </c>
      <c r="AJ182" s="41"/>
      <c r="AK182" s="58">
        <v>0</v>
      </c>
      <c r="AL182" s="59">
        <v>0</v>
      </c>
      <c r="AM182" s="41"/>
      <c r="AN182" s="58">
        <v>0</v>
      </c>
      <c r="AO182" s="59">
        <v>0</v>
      </c>
      <c r="AP182" s="41"/>
      <c r="AQ182" s="58">
        <v>0</v>
      </c>
      <c r="AR182" s="59">
        <v>0</v>
      </c>
      <c r="AS182" s="41"/>
      <c r="AT182" s="42">
        <f>SUM(P182,S182,V182,Y182,AB182,AE182,AH182,AK182,AN182,AQ182)</f>
        <v>0</v>
      </c>
      <c r="AU182" s="43">
        <f>SUM(Q182,T182,W182,Z182,AC182,AF182,AI182,AL182,AO182,AR182)</f>
        <v>0</v>
      </c>
      <c r="AV182" s="41"/>
      <c r="AW182" s="42">
        <f>SUM(M182,AT182)</f>
        <v>198.83333333333334</v>
      </c>
      <c r="AX182" s="43">
        <f>SUM(N182,AU182)</f>
        <v>123693.71666666666</v>
      </c>
      <c r="AY182" s="41"/>
      <c r="AZ182" s="7">
        <v>0</v>
      </c>
      <c r="BA182" s="19"/>
      <c r="BB182" s="7"/>
      <c r="BC182" s="7"/>
      <c r="BD182" s="7"/>
      <c r="BE182" s="34"/>
      <c r="BF182" s="7">
        <f>AX182-AZ182-BD182</f>
        <v>123693.71666666666</v>
      </c>
    </row>
    <row r="183" spans="2:58" ht="15" customHeight="1">
      <c r="B183" s="9" t="s">
        <v>310</v>
      </c>
      <c r="C183" s="35" t="s">
        <v>344</v>
      </c>
      <c r="D183" s="29">
        <v>2411245</v>
      </c>
      <c r="E183" s="10" t="s">
        <v>311</v>
      </c>
      <c r="G183" s="12">
        <v>25.666666666666668</v>
      </c>
      <c r="H183" s="13">
        <v>12550.016666666668</v>
      </c>
      <c r="J183" s="58">
        <v>0</v>
      </c>
      <c r="K183" s="59">
        <v>0</v>
      </c>
      <c r="L183" s="41"/>
      <c r="M183" s="58">
        <f>SUM(G183,J183)</f>
        <v>25.666666666666668</v>
      </c>
      <c r="N183" s="59">
        <f>SUM(H183,K183)</f>
        <v>12550.016666666668</v>
      </c>
      <c r="O183" s="41"/>
      <c r="P183" s="58">
        <v>0</v>
      </c>
      <c r="Q183" s="59">
        <v>0</v>
      </c>
      <c r="R183" s="41"/>
      <c r="S183" s="58">
        <v>0</v>
      </c>
      <c r="T183" s="59">
        <v>0</v>
      </c>
      <c r="U183" s="41"/>
      <c r="V183" s="58">
        <v>0</v>
      </c>
      <c r="W183" s="59">
        <v>0</v>
      </c>
      <c r="X183" s="41"/>
      <c r="Y183" s="58">
        <v>0</v>
      </c>
      <c r="Z183" s="59">
        <v>0</v>
      </c>
      <c r="AA183" s="41"/>
      <c r="AB183" s="58">
        <v>0</v>
      </c>
      <c r="AC183" s="59">
        <v>0</v>
      </c>
      <c r="AD183" s="41"/>
      <c r="AE183" s="58">
        <v>0</v>
      </c>
      <c r="AF183" s="59">
        <v>0</v>
      </c>
      <c r="AG183" s="41"/>
      <c r="AH183" s="58">
        <v>0</v>
      </c>
      <c r="AI183" s="59">
        <v>0</v>
      </c>
      <c r="AJ183" s="41"/>
      <c r="AK183" s="58">
        <v>0</v>
      </c>
      <c r="AL183" s="59">
        <v>0</v>
      </c>
      <c r="AM183" s="41"/>
      <c r="AN183" s="58">
        <v>0</v>
      </c>
      <c r="AO183" s="59">
        <v>0</v>
      </c>
      <c r="AP183" s="41"/>
      <c r="AQ183" s="58">
        <v>0</v>
      </c>
      <c r="AR183" s="59">
        <v>0</v>
      </c>
      <c r="AS183" s="41"/>
      <c r="AT183" s="42">
        <f>SUM(P183,S183,V183,Y183,AB183,AE183,AH183,AK183,AN183,AQ183)</f>
        <v>0</v>
      </c>
      <c r="AU183" s="43">
        <f>SUM(Q183,T183,W183,Z183,AC183,AF183,AI183,AL183,AO183,AR183)</f>
        <v>0</v>
      </c>
      <c r="AV183" s="41"/>
      <c r="AW183" s="42">
        <f>SUM(M183,AT183)</f>
        <v>25.666666666666668</v>
      </c>
      <c r="AX183" s="43">
        <f>SUM(N183,AU183)</f>
        <v>12550.016666666668</v>
      </c>
      <c r="AY183" s="41"/>
      <c r="AZ183" s="7">
        <v>0</v>
      </c>
      <c r="BA183" s="19"/>
      <c r="BB183" s="7"/>
      <c r="BC183" s="7"/>
      <c r="BD183" s="7"/>
      <c r="BE183" s="34"/>
      <c r="BF183" s="7">
        <f>AX183-AZ183-BD183</f>
        <v>12550.016666666668</v>
      </c>
    </row>
    <row r="184" spans="2:58" ht="15" customHeight="1">
      <c r="B184" s="9" t="s">
        <v>312</v>
      </c>
      <c r="C184" s="35" t="s">
        <v>344</v>
      </c>
      <c r="D184" s="29">
        <v>2377187</v>
      </c>
      <c r="E184" s="10" t="s">
        <v>313</v>
      </c>
      <c r="G184" s="12">
        <v>11.416666666666666</v>
      </c>
      <c r="H184" s="13">
        <v>5659.924166666667</v>
      </c>
      <c r="J184" s="58">
        <v>0</v>
      </c>
      <c r="K184" s="59">
        <v>0</v>
      </c>
      <c r="L184" s="41"/>
      <c r="M184" s="58">
        <f>SUM(G184,J184)</f>
        <v>11.416666666666666</v>
      </c>
      <c r="N184" s="59">
        <f>SUM(H184,K184)</f>
        <v>5659.924166666667</v>
      </c>
      <c r="O184" s="41"/>
      <c r="P184" s="58">
        <v>0</v>
      </c>
      <c r="Q184" s="59">
        <v>0</v>
      </c>
      <c r="R184" s="41"/>
      <c r="S184" s="58">
        <v>0</v>
      </c>
      <c r="T184" s="59">
        <v>0</v>
      </c>
      <c r="U184" s="41"/>
      <c r="V184" s="58">
        <v>0</v>
      </c>
      <c r="W184" s="59">
        <v>0</v>
      </c>
      <c r="X184" s="41"/>
      <c r="Y184" s="58">
        <v>0</v>
      </c>
      <c r="Z184" s="59">
        <v>0</v>
      </c>
      <c r="AA184" s="41"/>
      <c r="AB184" s="58">
        <v>0</v>
      </c>
      <c r="AC184" s="59">
        <v>0</v>
      </c>
      <c r="AD184" s="41"/>
      <c r="AE184" s="58">
        <v>0</v>
      </c>
      <c r="AF184" s="59">
        <v>0</v>
      </c>
      <c r="AG184" s="41"/>
      <c r="AH184" s="58">
        <v>0</v>
      </c>
      <c r="AI184" s="59">
        <v>0</v>
      </c>
      <c r="AJ184" s="41"/>
      <c r="AK184" s="58">
        <v>0</v>
      </c>
      <c r="AL184" s="59">
        <v>0</v>
      </c>
      <c r="AM184" s="41"/>
      <c r="AN184" s="58">
        <v>0</v>
      </c>
      <c r="AO184" s="59">
        <v>0</v>
      </c>
      <c r="AP184" s="41"/>
      <c r="AQ184" s="58">
        <v>0</v>
      </c>
      <c r="AR184" s="59">
        <v>0</v>
      </c>
      <c r="AS184" s="41"/>
      <c r="AT184" s="42">
        <f>SUM(P184,S184,V184,Y184,AB184,AE184,AH184,AK184,AN184,AQ184)</f>
        <v>0</v>
      </c>
      <c r="AU184" s="43">
        <f>SUM(Q184,T184,W184,Z184,AC184,AF184,AI184,AL184,AO184,AR184)</f>
        <v>0</v>
      </c>
      <c r="AV184" s="41"/>
      <c r="AW184" s="42">
        <f>SUM(M184,AT184)</f>
        <v>11.416666666666666</v>
      </c>
      <c r="AX184" s="43">
        <f>SUM(N184,AU184)</f>
        <v>5659.924166666667</v>
      </c>
      <c r="AY184" s="41"/>
      <c r="AZ184" s="7">
        <v>0</v>
      </c>
      <c r="BA184" s="19"/>
      <c r="BB184" s="7"/>
      <c r="BC184" s="7"/>
      <c r="BD184" s="7"/>
      <c r="BE184" s="34"/>
      <c r="BF184" s="7">
        <f>AX184-AZ184-BD184</f>
        <v>5659.924166666667</v>
      </c>
    </row>
    <row r="185" spans="2:58" ht="15" customHeight="1">
      <c r="B185" s="9" t="s">
        <v>314</v>
      </c>
      <c r="C185" s="35" t="s">
        <v>344</v>
      </c>
      <c r="D185" s="29">
        <v>2302500</v>
      </c>
      <c r="E185" s="10" t="s">
        <v>315</v>
      </c>
      <c r="G185" s="12">
        <v>390.5</v>
      </c>
      <c r="H185" s="13">
        <v>347475.5008333333</v>
      </c>
      <c r="J185" s="58">
        <v>0.25</v>
      </c>
      <c r="K185" s="59">
        <v>582.955</v>
      </c>
      <c r="L185" s="41"/>
      <c r="M185" s="58">
        <f>SUM(G185,J185)</f>
        <v>390.75</v>
      </c>
      <c r="N185" s="59">
        <f>SUM(H185,K185)</f>
        <v>348058.4558333333</v>
      </c>
      <c r="O185" s="41"/>
      <c r="P185" s="58">
        <v>0</v>
      </c>
      <c r="Q185" s="59">
        <v>0</v>
      </c>
      <c r="R185" s="41"/>
      <c r="S185" s="58">
        <v>0</v>
      </c>
      <c r="T185" s="59">
        <v>0</v>
      </c>
      <c r="U185" s="41"/>
      <c r="V185" s="58">
        <v>0</v>
      </c>
      <c r="W185" s="59">
        <v>0</v>
      </c>
      <c r="X185" s="41"/>
      <c r="Y185" s="58">
        <v>0</v>
      </c>
      <c r="Z185" s="59">
        <v>0</v>
      </c>
      <c r="AA185" s="41"/>
      <c r="AB185" s="58">
        <v>0</v>
      </c>
      <c r="AC185" s="59">
        <v>0</v>
      </c>
      <c r="AD185" s="41"/>
      <c r="AE185" s="58">
        <v>0</v>
      </c>
      <c r="AF185" s="59">
        <v>0</v>
      </c>
      <c r="AG185" s="41"/>
      <c r="AH185" s="58">
        <v>0</v>
      </c>
      <c r="AI185" s="59">
        <v>0</v>
      </c>
      <c r="AJ185" s="41"/>
      <c r="AK185" s="58">
        <v>0</v>
      </c>
      <c r="AL185" s="59">
        <v>0</v>
      </c>
      <c r="AM185" s="41"/>
      <c r="AN185" s="58">
        <v>0</v>
      </c>
      <c r="AO185" s="59">
        <v>0</v>
      </c>
      <c r="AP185" s="41"/>
      <c r="AQ185" s="58">
        <v>0</v>
      </c>
      <c r="AR185" s="59">
        <v>0</v>
      </c>
      <c r="AS185" s="41"/>
      <c r="AT185" s="42">
        <f>SUM(P185,S185,V185,Y185,AB185,AE185,AH185,AK185,AN185,AQ185)</f>
        <v>0</v>
      </c>
      <c r="AU185" s="43">
        <f>SUM(Q185,T185,W185,Z185,AC185,AF185,AI185,AL185,AO185,AR185)</f>
        <v>0</v>
      </c>
      <c r="AV185" s="41"/>
      <c r="AW185" s="42">
        <f>SUM(M185,AT185)</f>
        <v>390.75</v>
      </c>
      <c r="AX185" s="43">
        <f>SUM(N185,AU185)</f>
        <v>348058.4558333333</v>
      </c>
      <c r="AY185" s="41"/>
      <c r="AZ185" s="7">
        <v>0</v>
      </c>
      <c r="BA185" s="19"/>
      <c r="BB185" s="7"/>
      <c r="BC185" s="7"/>
      <c r="BD185" s="7"/>
      <c r="BE185" s="34"/>
      <c r="BF185" s="7">
        <f>AX185-AZ185-BD185</f>
        <v>348058.4558333333</v>
      </c>
    </row>
    <row r="186" spans="2:58" ht="15" customHeight="1">
      <c r="B186" s="9" t="s">
        <v>316</v>
      </c>
      <c r="C186" s="35" t="s">
        <v>345</v>
      </c>
      <c r="D186" s="29">
        <v>2377659</v>
      </c>
      <c r="E186" s="10" t="s">
        <v>317</v>
      </c>
      <c r="G186" s="12">
        <v>17.666666666666668</v>
      </c>
      <c r="H186" s="13">
        <v>9231.180833333334</v>
      </c>
      <c r="J186" s="58">
        <v>0</v>
      </c>
      <c r="K186" s="59">
        <v>0</v>
      </c>
      <c r="L186" s="41"/>
      <c r="M186" s="58">
        <f>SUM(G186,J186)</f>
        <v>17.666666666666668</v>
      </c>
      <c r="N186" s="59">
        <f>SUM(H186,K186)</f>
        <v>9231.180833333334</v>
      </c>
      <c r="O186" s="41"/>
      <c r="P186" s="58">
        <v>0</v>
      </c>
      <c r="Q186" s="59">
        <v>0</v>
      </c>
      <c r="R186" s="41"/>
      <c r="S186" s="58">
        <v>0</v>
      </c>
      <c r="T186" s="59">
        <v>0</v>
      </c>
      <c r="U186" s="41"/>
      <c r="V186" s="58">
        <v>0</v>
      </c>
      <c r="W186" s="59">
        <v>0</v>
      </c>
      <c r="X186" s="41"/>
      <c r="Y186" s="58">
        <v>0</v>
      </c>
      <c r="Z186" s="59">
        <v>0</v>
      </c>
      <c r="AA186" s="41"/>
      <c r="AB186" s="58">
        <v>0</v>
      </c>
      <c r="AC186" s="59">
        <v>0</v>
      </c>
      <c r="AD186" s="41"/>
      <c r="AE186" s="58">
        <v>0</v>
      </c>
      <c r="AF186" s="59">
        <v>0</v>
      </c>
      <c r="AG186" s="41"/>
      <c r="AH186" s="58">
        <v>0</v>
      </c>
      <c r="AI186" s="59">
        <v>0</v>
      </c>
      <c r="AJ186" s="41"/>
      <c r="AK186" s="58">
        <v>0</v>
      </c>
      <c r="AL186" s="59">
        <v>0</v>
      </c>
      <c r="AM186" s="41"/>
      <c r="AN186" s="58">
        <v>0</v>
      </c>
      <c r="AO186" s="59">
        <v>0</v>
      </c>
      <c r="AP186" s="41"/>
      <c r="AQ186" s="58">
        <v>0</v>
      </c>
      <c r="AR186" s="59">
        <v>0</v>
      </c>
      <c r="AS186" s="41"/>
      <c r="AT186" s="42">
        <f>SUM(P186,S186,V186,Y186,AB186,AE186,AH186,AK186,AN186,AQ186)</f>
        <v>0</v>
      </c>
      <c r="AU186" s="43">
        <f>SUM(Q186,T186,W186,Z186,AC186,AF186,AI186,AL186,AO186,AR186)</f>
        <v>0</v>
      </c>
      <c r="AV186" s="41"/>
      <c r="AW186" s="42">
        <f>SUM(M186,AT186)</f>
        <v>17.666666666666668</v>
      </c>
      <c r="AX186" s="43">
        <f>SUM(N186,AU186)</f>
        <v>9231.180833333334</v>
      </c>
      <c r="AY186" s="41"/>
      <c r="AZ186" s="7">
        <v>0</v>
      </c>
      <c r="BA186" s="19"/>
      <c r="BB186" s="7"/>
      <c r="BC186" s="7"/>
      <c r="BD186" s="7"/>
      <c r="BE186" s="34"/>
      <c r="BF186" s="7">
        <f>AX186-AZ186-BD186</f>
        <v>9231.180833333334</v>
      </c>
    </row>
    <row r="187" spans="2:58" ht="15" customHeight="1">
      <c r="B187" s="9" t="s">
        <v>318</v>
      </c>
      <c r="C187" s="35" t="s">
        <v>344</v>
      </c>
      <c r="D187" s="29">
        <v>2411393</v>
      </c>
      <c r="E187" s="10" t="s">
        <v>319</v>
      </c>
      <c r="G187" s="12">
        <v>494.25</v>
      </c>
      <c r="H187" s="13">
        <v>540965.2058333333</v>
      </c>
      <c r="J187" s="58">
        <v>11.75</v>
      </c>
      <c r="K187" s="59">
        <v>179194.78083333335</v>
      </c>
      <c r="L187" s="41"/>
      <c r="M187" s="58">
        <f>SUM(G187,J187)</f>
        <v>506</v>
      </c>
      <c r="N187" s="59">
        <f>SUM(H187,K187)</f>
        <v>720159.9866666667</v>
      </c>
      <c r="O187" s="41"/>
      <c r="P187" s="58">
        <v>0</v>
      </c>
      <c r="Q187" s="59">
        <v>0</v>
      </c>
      <c r="R187" s="41"/>
      <c r="S187" s="58">
        <v>0</v>
      </c>
      <c r="T187" s="59">
        <v>0</v>
      </c>
      <c r="U187" s="41"/>
      <c r="V187" s="58">
        <v>0</v>
      </c>
      <c r="W187" s="59">
        <v>0</v>
      </c>
      <c r="X187" s="41"/>
      <c r="Y187" s="58">
        <v>0</v>
      </c>
      <c r="Z187" s="59">
        <v>0</v>
      </c>
      <c r="AA187" s="41"/>
      <c r="AB187" s="60">
        <v>20.666666666666668</v>
      </c>
      <c r="AC187" s="7">
        <v>281335.42</v>
      </c>
      <c r="AD187" s="41"/>
      <c r="AE187" s="60">
        <v>5.833333333333333</v>
      </c>
      <c r="AF187" s="7">
        <v>14614.741666666667</v>
      </c>
      <c r="AG187" s="41"/>
      <c r="AH187" s="60">
        <v>53.25</v>
      </c>
      <c r="AI187" s="7">
        <v>290971.67083333334</v>
      </c>
      <c r="AJ187" s="41"/>
      <c r="AK187" s="58">
        <v>0</v>
      </c>
      <c r="AL187" s="59">
        <v>0</v>
      </c>
      <c r="AM187" s="41"/>
      <c r="AN187" s="60">
        <v>13.5</v>
      </c>
      <c r="AO187" s="7">
        <v>62571.401666666665</v>
      </c>
      <c r="AP187" s="41"/>
      <c r="AQ187" s="60">
        <v>18.333333333333332</v>
      </c>
      <c r="AR187" s="7">
        <v>139186.0575</v>
      </c>
      <c r="AS187" s="41"/>
      <c r="AT187" s="42">
        <f>SUM(P187,S187,V187,Y187,AB187,AE187,AH187,AK187,AN187,AQ187)</f>
        <v>111.58333333333333</v>
      </c>
      <c r="AU187" s="43">
        <f>SUM(Q187,T187,W187,Z187,AC187,AF187,AI187,AL187,AO187,AR187)</f>
        <v>788679.2916666666</v>
      </c>
      <c r="AV187" s="41"/>
      <c r="AW187" s="42">
        <f>SUM(M187,AT187)</f>
        <v>617.5833333333334</v>
      </c>
      <c r="AX187" s="43">
        <f>SUM(N187,AU187)</f>
        <v>1508839.2783333333</v>
      </c>
      <c r="AY187" s="41"/>
      <c r="AZ187" s="7">
        <v>0</v>
      </c>
      <c r="BA187" s="19"/>
      <c r="BB187" s="7" t="s">
        <v>338</v>
      </c>
      <c r="BC187" s="7">
        <v>128000</v>
      </c>
      <c r="BD187" s="7">
        <v>128000</v>
      </c>
      <c r="BE187" s="34"/>
      <c r="BF187" s="7">
        <f>AX187-AZ187-BD187</f>
        <v>1380839.2783333333</v>
      </c>
    </row>
    <row r="188" spans="2:58" ht="15" customHeight="1">
      <c r="B188" s="9" t="s">
        <v>320</v>
      </c>
      <c r="C188" s="35" t="s">
        <v>344</v>
      </c>
      <c r="D188" s="29">
        <v>2666138</v>
      </c>
      <c r="E188" s="10" t="s">
        <v>321</v>
      </c>
      <c r="G188" s="12">
        <v>48.916666666666664</v>
      </c>
      <c r="H188" s="13">
        <v>20639.1925</v>
      </c>
      <c r="J188" s="58">
        <v>0</v>
      </c>
      <c r="K188" s="59">
        <v>0</v>
      </c>
      <c r="L188" s="41"/>
      <c r="M188" s="58">
        <f>SUM(G188,J188)</f>
        <v>48.916666666666664</v>
      </c>
      <c r="N188" s="59">
        <f>SUM(H188,K188)</f>
        <v>20639.1925</v>
      </c>
      <c r="O188" s="41"/>
      <c r="P188" s="58">
        <v>0</v>
      </c>
      <c r="Q188" s="59">
        <v>0</v>
      </c>
      <c r="R188" s="41"/>
      <c r="S188" s="58">
        <v>0</v>
      </c>
      <c r="T188" s="59">
        <v>0</v>
      </c>
      <c r="U188" s="41"/>
      <c r="V188" s="58">
        <v>0</v>
      </c>
      <c r="W188" s="59">
        <v>0</v>
      </c>
      <c r="X188" s="41"/>
      <c r="Y188" s="58">
        <v>0</v>
      </c>
      <c r="Z188" s="59">
        <v>0</v>
      </c>
      <c r="AA188" s="41"/>
      <c r="AB188" s="58">
        <v>0</v>
      </c>
      <c r="AC188" s="59">
        <v>0</v>
      </c>
      <c r="AD188" s="41"/>
      <c r="AE188" s="58">
        <v>0</v>
      </c>
      <c r="AF188" s="59">
        <v>0</v>
      </c>
      <c r="AG188" s="41"/>
      <c r="AH188" s="58">
        <v>0</v>
      </c>
      <c r="AI188" s="59">
        <v>0</v>
      </c>
      <c r="AJ188" s="41"/>
      <c r="AK188" s="58">
        <v>0</v>
      </c>
      <c r="AL188" s="59">
        <v>0</v>
      </c>
      <c r="AM188" s="41"/>
      <c r="AN188" s="58">
        <v>0</v>
      </c>
      <c r="AO188" s="59">
        <v>0</v>
      </c>
      <c r="AP188" s="41"/>
      <c r="AQ188" s="58">
        <v>0</v>
      </c>
      <c r="AR188" s="59">
        <v>0</v>
      </c>
      <c r="AS188" s="41"/>
      <c r="AT188" s="42">
        <f>SUM(P188,S188,V188,Y188,AB188,AE188,AH188,AK188,AN188,AQ188)</f>
        <v>0</v>
      </c>
      <c r="AU188" s="43">
        <f>SUM(Q188,T188,W188,Z188,AC188,AF188,AI188,AL188,AO188,AR188)</f>
        <v>0</v>
      </c>
      <c r="AV188" s="41"/>
      <c r="AW188" s="42">
        <f>SUM(M188,AT188)</f>
        <v>48.916666666666664</v>
      </c>
      <c r="AX188" s="43">
        <f>SUM(N188,AU188)</f>
        <v>20639.1925</v>
      </c>
      <c r="AY188" s="41"/>
      <c r="AZ188" s="7">
        <v>0</v>
      </c>
      <c r="BA188" s="19"/>
      <c r="BB188" s="7"/>
      <c r="BC188" s="7"/>
      <c r="BD188" s="7"/>
      <c r="BE188" s="34"/>
      <c r="BF188" s="7">
        <f>AX188-AZ188-BD188</f>
        <v>20639.1925</v>
      </c>
    </row>
    <row r="189" spans="2:58" ht="15" customHeight="1" thickBot="1">
      <c r="B189" s="32" t="s">
        <v>322</v>
      </c>
      <c r="C189" s="67" t="s">
        <v>344</v>
      </c>
      <c r="D189" s="69">
        <v>2411415</v>
      </c>
      <c r="E189" s="70" t="s">
        <v>323</v>
      </c>
      <c r="G189" s="20">
        <v>160.16666666666666</v>
      </c>
      <c r="H189" s="14">
        <v>96347.38916666666</v>
      </c>
      <c r="J189" s="63">
        <v>0</v>
      </c>
      <c r="K189" s="64">
        <v>0</v>
      </c>
      <c r="L189" s="41"/>
      <c r="M189" s="63">
        <f>SUM(G189,J189)</f>
        <v>160.16666666666666</v>
      </c>
      <c r="N189" s="64">
        <f>SUM(H189,K189)</f>
        <v>96347.38916666666</v>
      </c>
      <c r="O189" s="41"/>
      <c r="P189" s="63">
        <v>0</v>
      </c>
      <c r="Q189" s="64">
        <v>0</v>
      </c>
      <c r="R189" s="41"/>
      <c r="S189" s="63">
        <v>0</v>
      </c>
      <c r="T189" s="64">
        <v>0</v>
      </c>
      <c r="U189" s="41"/>
      <c r="V189" s="63">
        <v>0</v>
      </c>
      <c r="W189" s="64">
        <v>0</v>
      </c>
      <c r="X189" s="41"/>
      <c r="Y189" s="63">
        <v>0</v>
      </c>
      <c r="Z189" s="64">
        <v>0</v>
      </c>
      <c r="AA189" s="41"/>
      <c r="AB189" s="63">
        <v>0</v>
      </c>
      <c r="AC189" s="64">
        <v>0</v>
      </c>
      <c r="AD189" s="41"/>
      <c r="AE189" s="63">
        <v>0</v>
      </c>
      <c r="AF189" s="64">
        <v>0</v>
      </c>
      <c r="AG189" s="41"/>
      <c r="AH189" s="63">
        <v>0</v>
      </c>
      <c r="AI189" s="64">
        <v>0</v>
      </c>
      <c r="AJ189" s="41"/>
      <c r="AK189" s="63">
        <v>0</v>
      </c>
      <c r="AL189" s="64">
        <v>0</v>
      </c>
      <c r="AM189" s="41"/>
      <c r="AN189" s="63">
        <v>0</v>
      </c>
      <c r="AO189" s="64">
        <v>0</v>
      </c>
      <c r="AP189" s="41"/>
      <c r="AQ189" s="63">
        <v>0</v>
      </c>
      <c r="AR189" s="64">
        <v>0</v>
      </c>
      <c r="AS189" s="41"/>
      <c r="AT189" s="44">
        <f>SUM(P189,S189,V189,Y189,AB189,AE189,AH189,AK189,AN189,AQ189)</f>
        <v>0</v>
      </c>
      <c r="AU189" s="45">
        <f>SUM(Q189,T189,W189,Z189,AC189,AF189,AI189,AL189,AO189,AR189)</f>
        <v>0</v>
      </c>
      <c r="AV189" s="41"/>
      <c r="AW189" s="44">
        <f>SUM(M189,AT189)</f>
        <v>160.16666666666666</v>
      </c>
      <c r="AX189" s="45">
        <f>SUM(N189,AU189)</f>
        <v>96347.38916666666</v>
      </c>
      <c r="AY189" s="41"/>
      <c r="AZ189" s="33">
        <v>0</v>
      </c>
      <c r="BA189" s="19"/>
      <c r="BB189" s="33"/>
      <c r="BC189" s="33"/>
      <c r="BD189" s="33"/>
      <c r="BE189" s="34"/>
      <c r="BF189" s="33">
        <f>AX189-AZ189-BD189</f>
        <v>96347.38916666666</v>
      </c>
    </row>
    <row r="190" spans="7:58" ht="21" customHeight="1" thickBot="1">
      <c r="G190" s="22">
        <f>SUM(G9:G189)</f>
        <v>35535.75</v>
      </c>
      <c r="H190" s="23">
        <f>SUM(H9:H189)</f>
        <v>35191389.60666666</v>
      </c>
      <c r="J190" s="22">
        <f>SUM(J9:J189)</f>
        <v>1190.1666666666663</v>
      </c>
      <c r="K190" s="23">
        <f>SUM(K9:K189)</f>
        <v>3637403.7324999967</v>
      </c>
      <c r="M190" s="22">
        <f>SUM(M9:M189)</f>
        <v>36725.91666666667</v>
      </c>
      <c r="N190" s="23">
        <f>SUM(N9:N189)</f>
        <v>38828793.33916668</v>
      </c>
      <c r="P190" s="22">
        <f>SUM(P9:P189)</f>
        <v>250.99999999999997</v>
      </c>
      <c r="Q190" s="23">
        <f>SUM(Q9:Q189)</f>
        <v>1099226.8916666668</v>
      </c>
      <c r="S190" s="22">
        <f>SUM(S9:S189)</f>
        <v>23.083333333333332</v>
      </c>
      <c r="T190" s="23">
        <f>SUM(T9:T189)</f>
        <v>302745.48416666663</v>
      </c>
      <c r="V190" s="22">
        <f>SUM(V9:V189)</f>
        <v>222.99999999999997</v>
      </c>
      <c r="W190" s="23">
        <f>SUM(W9:W189)</f>
        <v>1349500.5625</v>
      </c>
      <c r="Y190" s="22">
        <f>SUM(Y9:Y189)</f>
        <v>782.6666666666666</v>
      </c>
      <c r="Z190" s="23">
        <f>SUM(Z9:Z189)</f>
        <v>3463460.6666666665</v>
      </c>
      <c r="AB190" s="22">
        <f>SUM(AB9:AB189)</f>
        <v>164.33333333333334</v>
      </c>
      <c r="AC190" s="23">
        <f>SUM(AC9:AC189)</f>
        <v>2456851.0749999997</v>
      </c>
      <c r="AE190" s="22">
        <f>SUM(AE9:AE189)</f>
        <v>45.41666666666667</v>
      </c>
      <c r="AF190" s="23">
        <f>SUM(AF9:AF189)</f>
        <v>87717.81916666667</v>
      </c>
      <c r="AH190" s="22">
        <f>SUM(AH9:AH189)</f>
        <v>408.6666666666667</v>
      </c>
      <c r="AI190" s="23">
        <f>SUM(AI9:AI189)</f>
        <v>2719637.0566666666</v>
      </c>
      <c r="AK190" s="22">
        <f>SUM(AK9:AK189)</f>
        <v>89.58333333333333</v>
      </c>
      <c r="AL190" s="23">
        <f>SUM(AL9:AL189)</f>
        <v>463178.39249999996</v>
      </c>
      <c r="AN190" s="22">
        <f>SUM(AN9:AN189)</f>
        <v>41.08333333333333</v>
      </c>
      <c r="AO190" s="23">
        <f>SUM(AO9:AO189)</f>
        <v>186449.135</v>
      </c>
      <c r="AQ190" s="22">
        <f>SUM(AQ9:AQ189)</f>
        <v>103</v>
      </c>
      <c r="AR190" s="23">
        <f>SUM(AR9:AR189)</f>
        <v>1180352.4075</v>
      </c>
      <c r="AT190" s="22">
        <f>SUM(AT9:AT189)</f>
        <v>2131.8333333333335</v>
      </c>
      <c r="AU190" s="23">
        <f>SUM(AU9:AU189)</f>
        <v>13309119.490833329</v>
      </c>
      <c r="AW190" s="22">
        <f>SUM(AW9:AW189)</f>
        <v>38857.75000000001</v>
      </c>
      <c r="AX190" s="23">
        <f>SUM(AX9:AX189)</f>
        <v>52137912.83000001</v>
      </c>
      <c r="AZ190" s="23">
        <f>SUM(AZ9:AZ189)</f>
        <v>560702.44</v>
      </c>
      <c r="BA190" s="8"/>
      <c r="BB190" s="23">
        <f>SUM(BB9:BB189)</f>
        <v>74921.28</v>
      </c>
      <c r="BC190" s="23">
        <f>SUM(BC9:BC189)</f>
        <v>710400</v>
      </c>
      <c r="BD190" s="23">
        <f>SUM(BD9:BD189)</f>
        <v>785321.28</v>
      </c>
      <c r="BF190" s="23">
        <f>SUM(BF9:BF189)</f>
        <v>50791889.110000014</v>
      </c>
    </row>
  </sheetData>
  <sheetProtection/>
  <mergeCells count="21">
    <mergeCell ref="AW7:AX7"/>
    <mergeCell ref="Y7:Z7"/>
    <mergeCell ref="S7:T7"/>
    <mergeCell ref="V7:W7"/>
    <mergeCell ref="AZ7:BD7"/>
    <mergeCell ref="BF7:BF8"/>
    <mergeCell ref="B7:B8"/>
    <mergeCell ref="C7:C8"/>
    <mergeCell ref="D7:D8"/>
    <mergeCell ref="E7:E8"/>
    <mergeCell ref="AQ7:AR7"/>
    <mergeCell ref="AT7:AU7"/>
    <mergeCell ref="AB7:AC7"/>
    <mergeCell ref="AE7:AF7"/>
    <mergeCell ref="AH7:AI7"/>
    <mergeCell ref="AK7:AL7"/>
    <mergeCell ref="AN7:AO7"/>
    <mergeCell ref="G7:H7"/>
    <mergeCell ref="J7:K7"/>
    <mergeCell ref="M7:N7"/>
    <mergeCell ref="P7:Q7"/>
  </mergeCells>
  <printOptions/>
  <pageMargins left="0.15748031496062992" right="0.15748031496062992" top="0.1968503937007874" bottom="0.31496062992125984" header="0.15748031496062992" footer="0.15748031496062992"/>
  <pageSetup horizontalDpi="600" verticalDpi="600" orientation="landscape" paperSize="9" scale="7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Admin</cp:lastModifiedBy>
  <cp:lastPrinted>2018-03-16T01:05:26Z</cp:lastPrinted>
  <dcterms:created xsi:type="dcterms:W3CDTF">2007-10-16T13:34:47Z</dcterms:created>
  <dcterms:modified xsi:type="dcterms:W3CDTF">2018-03-16T01:08:50Z</dcterms:modified>
  <cp:category/>
  <cp:version/>
  <cp:contentType/>
  <cp:contentStatus/>
</cp:coreProperties>
</file>